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工作內容\企業職場實習相關\104學年度\"/>
    </mc:Choice>
  </mc:AlternateContent>
  <bookViews>
    <workbookView xWindow="0" yWindow="0" windowWidth="15360" windowHeight="5730"/>
  </bookViews>
  <sheets>
    <sheet name="學生心得" sheetId="9" r:id="rId1"/>
    <sheet name="指導老師" sheetId="3" r:id="rId2"/>
    <sheet name="教師訪視紀錄" sheetId="10" r:id="rId3"/>
  </sheets>
  <definedNames>
    <definedName name="_xlnm._FilterDatabase" localSheetId="1" hidden="1">指導老師!$A$1:$J$36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4" i="9" l="1"/>
  <c r="R64" i="9" s="1"/>
  <c r="Q53" i="9"/>
  <c r="R53" i="9" s="1"/>
  <c r="R13" i="9" l="1"/>
  <c r="R16" i="9"/>
  <c r="R25" i="9"/>
  <c r="R26" i="9"/>
  <c r="R27" i="9"/>
  <c r="R28" i="9"/>
  <c r="R29" i="9"/>
  <c r="R30" i="9"/>
  <c r="R31" i="9"/>
  <c r="R35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4" i="9"/>
  <c r="R55" i="9"/>
  <c r="R63" i="9"/>
  <c r="R67" i="9"/>
  <c r="R68" i="9"/>
  <c r="R69" i="9"/>
  <c r="R70" i="9"/>
  <c r="R71" i="9"/>
  <c r="R72" i="9"/>
  <c r="R73" i="9"/>
  <c r="R77" i="9"/>
  <c r="R3" i="9"/>
  <c r="O69" i="9" l="1"/>
  <c r="O68" i="9"/>
  <c r="O28" i="9"/>
  <c r="O20" i="9"/>
  <c r="O21" i="9"/>
  <c r="O22" i="9"/>
  <c r="O23" i="9"/>
  <c r="O78" i="9" l="1"/>
  <c r="K78" i="9"/>
  <c r="Q56" i="9" l="1"/>
  <c r="R56" i="9" s="1"/>
  <c r="Q57" i="9"/>
  <c r="R57" i="9" s="1"/>
  <c r="Q58" i="9"/>
  <c r="R58" i="9" s="1"/>
  <c r="Q59" i="9"/>
  <c r="R59" i="9" s="1"/>
  <c r="Q60" i="9"/>
  <c r="R60" i="9" s="1"/>
  <c r="Q61" i="9"/>
  <c r="R61" i="9" s="1"/>
  <c r="Q62" i="9"/>
  <c r="R62" i="9" s="1"/>
  <c r="Q63" i="9"/>
  <c r="Q65" i="9"/>
  <c r="R65" i="9" s="1"/>
  <c r="Q66" i="9"/>
  <c r="R66" i="9" s="1"/>
  <c r="Q67" i="9"/>
  <c r="Q68" i="9"/>
  <c r="Q69" i="9"/>
  <c r="Q70" i="9"/>
  <c r="Q71" i="9"/>
  <c r="Q72" i="9"/>
  <c r="Q73" i="9"/>
  <c r="Q74" i="9"/>
  <c r="R74" i="9" s="1"/>
  <c r="Q75" i="9"/>
  <c r="R75" i="9" s="1"/>
  <c r="Q76" i="9"/>
  <c r="R76" i="9" s="1"/>
  <c r="Q77" i="9"/>
  <c r="Q4" i="9" l="1"/>
  <c r="R4" i="9" s="1"/>
  <c r="Q5" i="9"/>
  <c r="R5" i="9" s="1"/>
  <c r="Q6" i="9"/>
  <c r="R6" i="9" s="1"/>
  <c r="Q7" i="9"/>
  <c r="R7" i="9" s="1"/>
  <c r="Q8" i="9"/>
  <c r="R8" i="9" s="1"/>
  <c r="Q9" i="9"/>
  <c r="R9" i="9" s="1"/>
  <c r="Q10" i="9"/>
  <c r="R10" i="9" s="1"/>
  <c r="Q11" i="9"/>
  <c r="R11" i="9" s="1"/>
  <c r="Q12" i="9"/>
  <c r="R12" i="9" s="1"/>
  <c r="Q13" i="9"/>
  <c r="Q14" i="9"/>
  <c r="R14" i="9" s="1"/>
  <c r="Q15" i="9"/>
  <c r="R15" i="9" s="1"/>
  <c r="Q16" i="9"/>
  <c r="Q17" i="9"/>
  <c r="R17" i="9" s="1"/>
  <c r="Q18" i="9"/>
  <c r="R18" i="9" s="1"/>
  <c r="Q19" i="9"/>
  <c r="R19" i="9" s="1"/>
  <c r="Q20" i="9"/>
  <c r="R20" i="9" s="1"/>
  <c r="Q21" i="9"/>
  <c r="R21" i="9" s="1"/>
  <c r="Q22" i="9"/>
  <c r="R22" i="9" s="1"/>
  <c r="Q23" i="9"/>
  <c r="R23" i="9" s="1"/>
  <c r="Q24" i="9"/>
  <c r="R24" i="9" s="1"/>
  <c r="Q25" i="9"/>
  <c r="Q26" i="9"/>
  <c r="Q27" i="9"/>
  <c r="Q28" i="9"/>
  <c r="Q29" i="9"/>
  <c r="Q30" i="9"/>
  <c r="Q31" i="9"/>
  <c r="Q32" i="9"/>
  <c r="R32" i="9" s="1"/>
  <c r="Q33" i="9"/>
  <c r="R33" i="9" s="1"/>
  <c r="Q34" i="9"/>
  <c r="R34" i="9" s="1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R51" i="9" s="1"/>
  <c r="Q52" i="9"/>
  <c r="R52" i="9" s="1"/>
  <c r="Q54" i="9"/>
  <c r="Q55" i="9"/>
  <c r="Q3" i="9"/>
  <c r="J24" i="3" l="1"/>
</calcChain>
</file>

<file path=xl/sharedStrings.xml><?xml version="1.0" encoding="utf-8"?>
<sst xmlns="http://schemas.openxmlformats.org/spreadsheetml/2006/main" count="1441" uniqueCount="533">
  <si>
    <t>年</t>
    <phoneticPr fontId="1" type="noConversion"/>
  </si>
  <si>
    <t>級</t>
    <phoneticPr fontId="1" type="noConversion"/>
  </si>
  <si>
    <t>電話</t>
    <phoneticPr fontId="1" type="noConversion"/>
  </si>
  <si>
    <t>實習期間起</t>
    <phoneticPr fontId="1" type="noConversion"/>
  </si>
  <si>
    <t>BA101001</t>
    <phoneticPr fontId="1" type="noConversion"/>
  </si>
  <si>
    <t>徐鈺杰</t>
    <phoneticPr fontId="1" type="noConversion"/>
  </si>
  <si>
    <t>V</t>
    <phoneticPr fontId="1" type="noConversion"/>
  </si>
  <si>
    <t>BA101002</t>
    <phoneticPr fontId="1" type="noConversion"/>
  </si>
  <si>
    <t>陳麒光</t>
    <phoneticPr fontId="1" type="noConversion"/>
  </si>
  <si>
    <t>BA101004</t>
  </si>
  <si>
    <t>魏鴻杉</t>
  </si>
  <si>
    <t>BA101005</t>
  </si>
  <si>
    <t>陳柏豪</t>
  </si>
  <si>
    <t>BA101010</t>
    <phoneticPr fontId="1" type="noConversion"/>
  </si>
  <si>
    <t>馮展豐</t>
    <phoneticPr fontId="1" type="noConversion"/>
  </si>
  <si>
    <t>BA101011</t>
  </si>
  <si>
    <t>蘇冠霖</t>
  </si>
  <si>
    <t>BA101012</t>
    <phoneticPr fontId="1" type="noConversion"/>
  </si>
  <si>
    <t>黃鉉智</t>
    <phoneticPr fontId="1" type="noConversion"/>
  </si>
  <si>
    <t>BA101015</t>
    <phoneticPr fontId="1" type="noConversion"/>
  </si>
  <si>
    <t>李健豪</t>
    <phoneticPr fontId="1" type="noConversion"/>
  </si>
  <si>
    <t>BA101016</t>
    <phoneticPr fontId="1" type="noConversion"/>
  </si>
  <si>
    <t>蘇志豪</t>
    <phoneticPr fontId="1" type="noConversion"/>
  </si>
  <si>
    <t>BA101017</t>
  </si>
  <si>
    <t>邱彥升</t>
  </si>
  <si>
    <t>BA101018</t>
    <phoneticPr fontId="1" type="noConversion"/>
  </si>
  <si>
    <t>江權益</t>
    <phoneticPr fontId="1" type="noConversion"/>
  </si>
  <si>
    <t>BA101021</t>
    <phoneticPr fontId="1" type="noConversion"/>
  </si>
  <si>
    <t>江威德</t>
    <phoneticPr fontId="1" type="noConversion"/>
  </si>
  <si>
    <t>BA101024</t>
  </si>
  <si>
    <t>BA101027</t>
    <phoneticPr fontId="1" type="noConversion"/>
  </si>
  <si>
    <t>BA101029</t>
    <phoneticPr fontId="1" type="noConversion"/>
  </si>
  <si>
    <t>游騰堯</t>
    <phoneticPr fontId="1" type="noConversion"/>
  </si>
  <si>
    <t>BA101030</t>
  </si>
  <si>
    <t>BA101032</t>
    <phoneticPr fontId="1" type="noConversion"/>
  </si>
  <si>
    <t>張懋昌</t>
    <phoneticPr fontId="1" type="noConversion"/>
  </si>
  <si>
    <t>BA101034</t>
    <phoneticPr fontId="1" type="noConversion"/>
  </si>
  <si>
    <t>吳宜峻</t>
    <phoneticPr fontId="1" type="noConversion"/>
  </si>
  <si>
    <t>BA101039</t>
    <phoneticPr fontId="1" type="noConversion"/>
  </si>
  <si>
    <t>林鴻文</t>
    <phoneticPr fontId="1" type="noConversion"/>
  </si>
  <si>
    <t>BA101043</t>
  </si>
  <si>
    <t>劉丞竣</t>
  </si>
  <si>
    <t>BA101048</t>
    <phoneticPr fontId="1" type="noConversion"/>
  </si>
  <si>
    <t>吳佩芳</t>
    <phoneticPr fontId="1" type="noConversion"/>
  </si>
  <si>
    <t>BA101050</t>
  </si>
  <si>
    <t>鐘偉哲</t>
  </si>
  <si>
    <t>BA101053</t>
  </si>
  <si>
    <t>葉采鑫</t>
  </si>
  <si>
    <t>BA101062</t>
  </si>
  <si>
    <t>鍾文偉</t>
  </si>
  <si>
    <t>104/7/1</t>
    <phoneticPr fontId="1" type="noConversion"/>
  </si>
  <si>
    <t>BA101067</t>
  </si>
  <si>
    <t>張廷宇</t>
  </si>
  <si>
    <t>BA101068</t>
  </si>
  <si>
    <t>蔡承恩</t>
  </si>
  <si>
    <t>BA101070</t>
  </si>
  <si>
    <t>林皇志</t>
  </si>
  <si>
    <t>亞崴機電股份有限公司</t>
  </si>
  <si>
    <t>BA101072</t>
  </si>
  <si>
    <t>張皓淳</t>
  </si>
  <si>
    <t>BA101074</t>
  </si>
  <si>
    <t>胡永祥</t>
  </si>
  <si>
    <t>BA101075</t>
  </si>
  <si>
    <t>蔡旺霖</t>
  </si>
  <si>
    <t>BA101077</t>
  </si>
  <si>
    <t>高瑋亨</t>
  </si>
  <si>
    <t>BA101079</t>
  </si>
  <si>
    <t>BA101080</t>
  </si>
  <si>
    <t>許景智</t>
  </si>
  <si>
    <t>BA101081</t>
  </si>
  <si>
    <t>康堯進</t>
  </si>
  <si>
    <t>BA101082</t>
  </si>
  <si>
    <t>錢勁宏</t>
  </si>
  <si>
    <t>BA101083</t>
  </si>
  <si>
    <t>維那華仁</t>
  </si>
  <si>
    <t>BA101088</t>
  </si>
  <si>
    <t>蘇意程</t>
  </si>
  <si>
    <t>BA101096</t>
  </si>
  <si>
    <t>胡振旂</t>
  </si>
  <si>
    <t>BA101100</t>
  </si>
  <si>
    <t>游毓凱</t>
  </si>
  <si>
    <t>BA101101</t>
  </si>
  <si>
    <t>鄭育珉</t>
  </si>
  <si>
    <t>BA101102</t>
  </si>
  <si>
    <t>劉家綸</t>
  </si>
  <si>
    <t>BA101111</t>
  </si>
  <si>
    <t>陳立瑋</t>
  </si>
  <si>
    <t>BA101121</t>
    <phoneticPr fontId="1" type="noConversion"/>
  </si>
  <si>
    <t>葉祐廷</t>
    <phoneticPr fontId="1" type="noConversion"/>
  </si>
  <si>
    <t>BA101122</t>
  </si>
  <si>
    <t>熊文煒</t>
  </si>
  <si>
    <t>BA101123</t>
  </si>
  <si>
    <t>鍾咏霖</t>
  </si>
  <si>
    <t>BA101125</t>
  </si>
  <si>
    <t>沈佳寯</t>
  </si>
  <si>
    <t>BA101127</t>
    <phoneticPr fontId="1" type="noConversion"/>
  </si>
  <si>
    <t>賴信元</t>
    <phoneticPr fontId="1" type="noConversion"/>
  </si>
  <si>
    <t>BA101128</t>
  </si>
  <si>
    <t>黃磬弘</t>
  </si>
  <si>
    <t>BA101129</t>
  </si>
  <si>
    <t>李宗儒</t>
  </si>
  <si>
    <t>BA101130</t>
  </si>
  <si>
    <t>羅文廷</t>
  </si>
  <si>
    <t>BA101132</t>
    <phoneticPr fontId="1" type="noConversion"/>
  </si>
  <si>
    <t>詹育綜</t>
  </si>
  <si>
    <t xml:space="preserve">BA101134 </t>
    <phoneticPr fontId="1" type="noConversion"/>
  </si>
  <si>
    <t>黃緯嘉</t>
  </si>
  <si>
    <t>BA101136</t>
    <phoneticPr fontId="1" type="noConversion"/>
  </si>
  <si>
    <t>徐宏銘</t>
    <phoneticPr fontId="1" type="noConversion"/>
  </si>
  <si>
    <t>BA101137</t>
    <phoneticPr fontId="1" type="noConversion"/>
  </si>
  <si>
    <t>褚力僑</t>
    <phoneticPr fontId="1" type="noConversion"/>
  </si>
  <si>
    <t>BA101139</t>
    <phoneticPr fontId="1" type="noConversion"/>
  </si>
  <si>
    <t>游孟家</t>
  </si>
  <si>
    <t>BA101141</t>
  </si>
  <si>
    <t>紀韋名</t>
  </si>
  <si>
    <t>BA101146</t>
  </si>
  <si>
    <t>孫瑋俊</t>
  </si>
  <si>
    <t>BA101150</t>
    <phoneticPr fontId="1" type="noConversion"/>
  </si>
  <si>
    <t>李承勳</t>
    <phoneticPr fontId="1" type="noConversion"/>
  </si>
  <si>
    <t>BA101153</t>
  </si>
  <si>
    <t>涂家棋</t>
  </si>
  <si>
    <t>BA101154</t>
  </si>
  <si>
    <t>林家葦</t>
  </si>
  <si>
    <t>BA101156</t>
  </si>
  <si>
    <t>李奕諺</t>
  </si>
  <si>
    <t>BA101157</t>
    <phoneticPr fontId="1" type="noConversion"/>
  </si>
  <si>
    <t>陳恩平</t>
    <phoneticPr fontId="1" type="noConversion"/>
  </si>
  <si>
    <t>BA101158</t>
    <phoneticPr fontId="1" type="noConversion"/>
  </si>
  <si>
    <t>魏廷樺</t>
    <phoneticPr fontId="1" type="noConversion"/>
  </si>
  <si>
    <t>BA101160</t>
  </si>
  <si>
    <t>陳弘倫</t>
  </si>
  <si>
    <t>BA101161</t>
    <phoneticPr fontId="1" type="noConversion"/>
  </si>
  <si>
    <t>林佳賢</t>
    <phoneticPr fontId="1" type="noConversion"/>
  </si>
  <si>
    <t>BA101163</t>
  </si>
  <si>
    <t>范綱翔</t>
  </si>
  <si>
    <t>BA101164</t>
  </si>
  <si>
    <t>江政奇</t>
  </si>
  <si>
    <t>BA101165</t>
    <phoneticPr fontId="1" type="noConversion"/>
  </si>
  <si>
    <t>童冠銘</t>
    <phoneticPr fontId="1" type="noConversion"/>
  </si>
  <si>
    <t>BA101166</t>
  </si>
  <si>
    <t>包嘉得</t>
  </si>
  <si>
    <t>BA101168</t>
    <phoneticPr fontId="1" type="noConversion"/>
  </si>
  <si>
    <t>林駿宏</t>
    <phoneticPr fontId="1" type="noConversion"/>
  </si>
  <si>
    <t>BA101902</t>
  </si>
  <si>
    <t>吳嘉軒</t>
  </si>
  <si>
    <t>亞崴機電股份有限公司</t>
    <phoneticPr fontId="1" type="noConversion"/>
  </si>
  <si>
    <t>104/7/3</t>
    <phoneticPr fontId="1" type="noConversion"/>
  </si>
  <si>
    <t>高鋒工業股份有限公司</t>
    <phoneticPr fontId="1" type="noConversion"/>
  </si>
  <si>
    <t>BA101135</t>
  </si>
  <si>
    <t>江學賢</t>
  </si>
  <si>
    <t>BA101046</t>
  </si>
  <si>
    <t>台灣引興-律豐護罩課備料</t>
    <phoneticPr fontId="1" type="noConversion"/>
  </si>
  <si>
    <t>永詮機器工業股份有限公司</t>
  </si>
  <si>
    <t>旭陽國際精機股份有限公司</t>
  </si>
  <si>
    <t>昌懋工業科技股份有限公司</t>
  </si>
  <si>
    <t>勤裕精機廠有限公司</t>
  </si>
  <si>
    <t>七駿科技股份有限公司</t>
    <phoneticPr fontId="1" type="noConversion"/>
  </si>
  <si>
    <t>公司名稱</t>
    <phoneticPr fontId="1" type="noConversion"/>
  </si>
  <si>
    <t>楊德華</t>
  </si>
  <si>
    <t>洪聖訓</t>
  </si>
  <si>
    <t>喬崴進科技股份有限公司</t>
  </si>
  <si>
    <t>林建佑</t>
  </si>
  <si>
    <t>上銀股份有限公司</t>
    <phoneticPr fontId="6" type="noConversion"/>
  </si>
  <si>
    <t>卓永才</t>
    <phoneticPr fontId="1" type="noConversion"/>
  </si>
  <si>
    <t>連絡人</t>
    <phoneticPr fontId="1" type="noConversion"/>
  </si>
  <si>
    <t>台灣引興股份有限公司</t>
    <phoneticPr fontId="6" type="noConversion"/>
  </si>
  <si>
    <t>王慶華</t>
    <phoneticPr fontId="1" type="noConversion"/>
  </si>
  <si>
    <t>鄧惠文</t>
    <phoneticPr fontId="6" type="noConversion"/>
  </si>
  <si>
    <t>hrs@keyarrow.com.tw</t>
    <phoneticPr fontId="6" type="noConversion"/>
  </si>
  <si>
    <t>台利村企業有限公司</t>
    <phoneticPr fontId="6" type="noConversion"/>
  </si>
  <si>
    <t>fion819749.fc@gmail.com</t>
  </si>
  <si>
    <t>張芳瑋</t>
    <phoneticPr fontId="6" type="noConversion"/>
  </si>
  <si>
    <t>呂美萱</t>
    <phoneticPr fontId="1" type="noConversion"/>
  </si>
  <si>
    <t>mh.lu@awea.com</t>
  </si>
  <si>
    <t>高鋒工業股份有限公司</t>
    <phoneticPr fontId="6" type="noConversion"/>
  </si>
  <si>
    <t>arielliang@kafo.com.tw</t>
    <phoneticPr fontId="6" type="noConversion"/>
  </si>
  <si>
    <t>梁鳳琴</t>
  </si>
  <si>
    <t>負責人</t>
    <phoneticPr fontId="1" type="noConversion"/>
  </si>
  <si>
    <t>地　址</t>
    <phoneticPr fontId="1" type="noConversion"/>
  </si>
  <si>
    <t>統一編號</t>
    <phoneticPr fontId="1" type="noConversion"/>
  </si>
  <si>
    <t>百容電子股份有限公司</t>
    <phoneticPr fontId="6" type="noConversion"/>
  </si>
  <si>
    <t>田國江</t>
    <phoneticPr fontId="1" type="noConversion"/>
  </si>
  <si>
    <t>沈國榮</t>
    <phoneticPr fontId="1" type="noConversion"/>
  </si>
  <si>
    <t>coven.huang@rexon.com.tw</t>
  </si>
  <si>
    <t>力山工業股份有限公司</t>
  </si>
  <si>
    <t>gad@mail.ece.com.tw</t>
    <phoneticPr fontId="6" type="noConversion"/>
  </si>
  <si>
    <t>廖本林</t>
  </si>
  <si>
    <t>黎赫咺</t>
    <phoneticPr fontId="1" type="noConversion"/>
  </si>
  <si>
    <t>marlon@minchen.com.tw</t>
    <phoneticPr fontId="6" type="noConversion"/>
  </si>
  <si>
    <t>張婉齡</t>
  </si>
  <si>
    <t>Iris.Chang@visionwide.com.tw</t>
  </si>
  <si>
    <t>黃小姐</t>
    <phoneticPr fontId="6" type="noConversion"/>
  </si>
  <si>
    <t>鐿鈦科技股份有限公司</t>
    <phoneticPr fontId="1" type="noConversion"/>
  </si>
  <si>
    <t>蔡永芳</t>
  </si>
  <si>
    <t>林福來</t>
  </si>
  <si>
    <t>lin99392@gmail.com</t>
    <phoneticPr fontId="6" type="noConversion"/>
  </si>
  <si>
    <t>益全機械工業股份有限公司 </t>
  </si>
  <si>
    <t>昌勇實業股份有限公</t>
  </si>
  <si>
    <t>蔡春吉</t>
  </si>
  <si>
    <t>臺中市大里區仁化路81號</t>
    <phoneticPr fontId="1" type="noConversion"/>
  </si>
  <si>
    <t>臺中市大里工業區工業20路73號</t>
    <phoneticPr fontId="1" type="noConversion"/>
  </si>
  <si>
    <t>臺中市西屯區林厝里2鄰科園二路15號</t>
    <phoneticPr fontId="1" type="noConversion"/>
  </si>
  <si>
    <t>臺中市大里區仁化路261號</t>
    <phoneticPr fontId="1" type="noConversion"/>
  </si>
  <si>
    <t>臺中市精密機械園區科路7號</t>
    <phoneticPr fontId="1" type="noConversion"/>
  </si>
  <si>
    <t>臺中市豐原區豐南街66巷67弄81號</t>
    <phoneticPr fontId="1" type="noConversion"/>
  </si>
  <si>
    <t>臺中市大里區健民里仁化路99號</t>
    <phoneticPr fontId="1" type="noConversion"/>
  </si>
  <si>
    <t>臺中市太平區工業17路43號</t>
    <phoneticPr fontId="1" type="noConversion"/>
  </si>
  <si>
    <t>臺中市大雅區科雅路16號</t>
    <phoneticPr fontId="1" type="noConversion"/>
  </si>
  <si>
    <t>臺中市西屯區工業區九路8號</t>
    <phoneticPr fontId="1" type="noConversion"/>
  </si>
  <si>
    <t>臺中市大里區健民里仁化工二路111號1樓 </t>
    <phoneticPr fontId="1" type="noConversion"/>
  </si>
  <si>
    <t>04-2462-9698#62712</t>
    <phoneticPr fontId="6" type="noConversion"/>
  </si>
  <si>
    <t>04-24914141#6185</t>
    <phoneticPr fontId="1" type="noConversion"/>
  </si>
  <si>
    <t>黃世文副理</t>
    <phoneticPr fontId="6" type="noConversion"/>
  </si>
  <si>
    <t>嚴之妤</t>
  </si>
  <si>
    <t>sylvia@hiwin.tw</t>
  </si>
  <si>
    <t>04-23594510 ext. 1123</t>
    <phoneticPr fontId="1" type="noConversion"/>
  </si>
  <si>
    <t>04-24913431</t>
    <phoneticPr fontId="6" type="noConversion"/>
  </si>
  <si>
    <t>04-23581239ext：1019</t>
    <phoneticPr fontId="6" type="noConversion"/>
  </si>
  <si>
    <t>04-25377888轉773</t>
    <phoneticPr fontId="6" type="noConversion"/>
  </si>
  <si>
    <t>goldensn@ms7.hinet.net</t>
    <phoneticPr fontId="6" type="noConversion"/>
  </si>
  <si>
    <t>04-23598668轉1332</t>
    <phoneticPr fontId="6" type="noConversion"/>
  </si>
  <si>
    <t>04-24912511轉120</t>
    <phoneticPr fontId="6" type="noConversion"/>
  </si>
  <si>
    <t>04-22712000轉129</t>
  </si>
  <si>
    <t>04-22711286</t>
    <phoneticPr fontId="6" type="noConversion"/>
  </si>
  <si>
    <t>e-mail</t>
    <phoneticPr fontId="1" type="noConversion"/>
  </si>
  <si>
    <t>吳小姐</t>
    <phoneticPr fontId="1" type="noConversion"/>
  </si>
  <si>
    <t>04-26152157</t>
    <phoneticPr fontId="1" type="noConversion"/>
  </si>
  <si>
    <t>04-23593351</t>
    <phoneticPr fontId="1" type="noConversion"/>
  </si>
  <si>
    <t>陳勝發課長</t>
    <phoneticPr fontId="1" type="noConversion"/>
  </si>
  <si>
    <t>greenway@cnc-lathe.com</t>
  </si>
  <si>
    <t>04-23388289-1185</t>
  </si>
  <si>
    <t>vito@chumpower.com</t>
  </si>
  <si>
    <t>extron@extron.com.tw</t>
  </si>
  <si>
    <t>Zoey@fuhsiung.com.tw</t>
  </si>
  <si>
    <t>04-25387922</t>
  </si>
  <si>
    <t>劉小綺主任</t>
    <phoneticPr fontId="1" type="noConversion"/>
  </si>
  <si>
    <t>104/7/18</t>
    <phoneticPr fontId="1" type="noConversion"/>
  </si>
  <si>
    <t>104/7/1</t>
  </si>
  <si>
    <t>陳仕泳</t>
    <phoneticPr fontId="1" type="noConversion"/>
  </si>
  <si>
    <t>彭冠諭</t>
    <phoneticPr fontId="1" type="noConversion"/>
  </si>
  <si>
    <t>王坤復</t>
    <phoneticPr fontId="1" type="noConversion"/>
  </si>
  <si>
    <t>何塏垣</t>
    <phoneticPr fontId="1" type="noConversion"/>
  </si>
  <si>
    <t>鄭慶隆</t>
    <phoneticPr fontId="1" type="noConversion"/>
  </si>
  <si>
    <t>大光長榮機械股份有​限公司</t>
    <phoneticPr fontId="1" type="noConversion"/>
  </si>
  <si>
    <t>臺中市大里區仁化里工業路77號 </t>
    <phoneticPr fontId="1" type="noConversion"/>
  </si>
  <si>
    <t>王奕程</t>
    <phoneticPr fontId="1" type="noConversion"/>
  </si>
  <si>
    <t>廖明科</t>
    <phoneticPr fontId="1" type="noConversion"/>
  </si>
  <si>
    <t>臺中市西屯區工業39路52號</t>
    <phoneticPr fontId="1" type="noConversion"/>
  </si>
  <si>
    <t>游進坤</t>
    <phoneticPr fontId="1" type="noConversion"/>
  </si>
  <si>
    <t>臺中市工業區二十五路20號</t>
    <phoneticPr fontId="1" type="noConversion"/>
  </si>
  <si>
    <t>旻成齒輪股份有限公司</t>
    <phoneticPr fontId="1" type="noConversion"/>
  </si>
  <si>
    <t>楊岳卿</t>
    <phoneticPr fontId="1" type="noConversion"/>
  </si>
  <si>
    <t>104/07/06</t>
    <phoneticPr fontId="1" type="noConversion"/>
  </si>
  <si>
    <t>臺中市神岡區社口里文昌街４３８號</t>
    <phoneticPr fontId="1" type="noConversion"/>
  </si>
  <si>
    <t>陳建良</t>
    <phoneticPr fontId="1" type="noConversion"/>
  </si>
  <si>
    <t>臺中市潭子區新田里豐興路二段338巷7號</t>
    <phoneticPr fontId="1" type="noConversion"/>
  </si>
  <si>
    <t>楊文鏞</t>
    <phoneticPr fontId="1" type="noConversion"/>
  </si>
  <si>
    <t>臺中市烏日區榮泉里中山路三段688之1號</t>
    <phoneticPr fontId="1" type="noConversion"/>
  </si>
  <si>
    <t>臺中市南屯區精科路9號</t>
    <phoneticPr fontId="1" type="noConversion"/>
  </si>
  <si>
    <t>rsa@llmachinery.com.tw</t>
    <phoneticPr fontId="6" type="noConversion"/>
  </si>
  <si>
    <t>04-25662116轉342</t>
    <phoneticPr fontId="6" type="noConversion"/>
  </si>
  <si>
    <t>04-22715727轉162</t>
    <phoneticPr fontId="1" type="noConversion"/>
  </si>
  <si>
    <t>富雄鋼模廠股份有限公司 </t>
    <phoneticPr fontId="1" type="noConversion"/>
  </si>
  <si>
    <t>sales@cmmti.com</t>
    <phoneticPr fontId="1" type="noConversion"/>
  </si>
  <si>
    <t>陳雅瑩</t>
    <phoneticPr fontId="1" type="noConversion"/>
  </si>
  <si>
    <t>joe0302@mail.intai.com.tw</t>
  </si>
  <si>
    <t>楊小姐</t>
    <phoneticPr fontId="1" type="noConversion"/>
  </si>
  <si>
    <t>04-24910862</t>
    <phoneticPr fontId="1" type="noConversion"/>
  </si>
  <si>
    <t>高小姐</t>
    <phoneticPr fontId="1" type="noConversion"/>
  </si>
  <si>
    <t>廖思親經理</t>
    <phoneticPr fontId="6" type="noConversion"/>
  </si>
  <si>
    <t>洪彩玲小姐</t>
    <phoneticPr fontId="6" type="noConversion"/>
  </si>
  <si>
    <t>林畯富副理</t>
    <phoneticPr fontId="1" type="noConversion"/>
  </si>
  <si>
    <t>04-23597000</t>
    <phoneticPr fontId="1" type="noConversion"/>
  </si>
  <si>
    <t>力山工業股份有限公司</t>
    <phoneticPr fontId="1" type="noConversion"/>
  </si>
  <si>
    <t>上銀股份有限公司</t>
    <phoneticPr fontId="1" type="noConversion"/>
  </si>
  <si>
    <t>台利村企業有限公司</t>
    <phoneticPr fontId="1" type="noConversion"/>
  </si>
  <si>
    <t>永詮機器工業股份有限公司</t>
    <phoneticPr fontId="1" type="noConversion"/>
  </si>
  <si>
    <t>旭陽國際精機股份有限公司</t>
    <phoneticPr fontId="1" type="noConversion"/>
  </si>
  <si>
    <t>百容電子股份有限公司</t>
    <phoneticPr fontId="1" type="noConversion"/>
  </si>
  <si>
    <t>昌勇實業股份有限公</t>
    <phoneticPr fontId="1" type="noConversion"/>
  </si>
  <si>
    <t>昌懋工業科技股份有限公司</t>
    <phoneticPr fontId="1" type="noConversion"/>
  </si>
  <si>
    <t>益全機械工業股份有限公司 </t>
    <phoneticPr fontId="1" type="noConversion"/>
  </si>
  <si>
    <t>喬崴進科技股份有限公司</t>
    <phoneticPr fontId="1" type="noConversion"/>
  </si>
  <si>
    <t>勤裕精機廠有限公司</t>
    <phoneticPr fontId="1" type="noConversion"/>
  </si>
  <si>
    <t>104/7/13</t>
    <phoneticPr fontId="1" type="noConversion"/>
  </si>
  <si>
    <t>104/7/20</t>
    <phoneticPr fontId="1" type="noConversion"/>
  </si>
  <si>
    <t>指導老師</t>
    <phoneticPr fontId="1" type="noConversion"/>
  </si>
  <si>
    <t>油順精密股份有限公司</t>
    <phoneticPr fontId="1" type="noConversion"/>
  </si>
  <si>
    <t>104/07/20</t>
    <phoneticPr fontId="1" type="noConversion"/>
  </si>
  <si>
    <t>林皇志</t>
    <phoneticPr fontId="1" type="noConversion"/>
  </si>
  <si>
    <t>備註</t>
    <phoneticPr fontId="1" type="noConversion"/>
  </si>
  <si>
    <t>少自評表</t>
    <phoneticPr fontId="1" type="noConversion"/>
  </si>
  <si>
    <t>臺中市大里區樹王路467之3號</t>
    <phoneticPr fontId="1" type="noConversion"/>
  </si>
  <si>
    <t>學號</t>
  </si>
  <si>
    <t>姓名</t>
  </si>
  <si>
    <t>聯絡電話</t>
    <phoneticPr fontId="1" type="noConversion"/>
  </si>
  <si>
    <t>公司</t>
  </si>
  <si>
    <t>實習期間止</t>
    <phoneticPr fontId="1" type="noConversion"/>
  </si>
  <si>
    <t>時數</t>
    <phoneticPr fontId="6" type="noConversion"/>
  </si>
  <si>
    <t>總成績</t>
    <phoneticPr fontId="6" type="noConversion"/>
  </si>
  <si>
    <t>時數統計</t>
    <phoneticPr fontId="1" type="noConversion"/>
  </si>
  <si>
    <t>留任</t>
    <phoneticPr fontId="1" type="noConversion"/>
  </si>
  <si>
    <t>否是完成抵免暑期實習3學分</t>
    <phoneticPr fontId="1" type="noConversion"/>
  </si>
  <si>
    <t>7月</t>
    <phoneticPr fontId="1" type="noConversion"/>
  </si>
  <si>
    <t>8月</t>
    <phoneticPr fontId="1" type="noConversion"/>
  </si>
  <si>
    <t>BA101099</t>
    <phoneticPr fontId="1" type="noConversion"/>
  </si>
  <si>
    <t>學生人數</t>
    <phoneticPr fontId="1" type="noConversion"/>
  </si>
  <si>
    <t>蔡春月小姐</t>
    <phoneticPr fontId="1" type="noConversion"/>
  </si>
  <si>
    <t>郭武彰</t>
    <phoneticPr fontId="1" type="noConversion"/>
  </si>
  <si>
    <t>楊伯華</t>
    <phoneticPr fontId="1" type="noConversion"/>
  </si>
  <si>
    <t>歐乃瑞</t>
    <phoneticPr fontId="1" type="noConversion"/>
  </si>
  <si>
    <t>康振雄</t>
    <phoneticPr fontId="1" type="noConversion"/>
  </si>
  <si>
    <t>洪志強</t>
    <phoneticPr fontId="1" type="noConversion"/>
  </si>
  <si>
    <t>張振龍</t>
    <phoneticPr fontId="1" type="noConversion"/>
  </si>
  <si>
    <t>蔡德昌</t>
    <phoneticPr fontId="1" type="noConversion"/>
  </si>
  <si>
    <t>康振雄</t>
    <phoneticPr fontId="1" type="noConversion"/>
  </si>
  <si>
    <t>蔡德昌</t>
    <phoneticPr fontId="1" type="noConversion"/>
  </si>
  <si>
    <t>楊伯華</t>
    <phoneticPr fontId="1" type="noConversion"/>
  </si>
  <si>
    <t>李宗乙</t>
    <phoneticPr fontId="1" type="noConversion"/>
  </si>
  <si>
    <t>江可達</t>
    <phoneticPr fontId="1" type="noConversion"/>
  </si>
  <si>
    <t>王旭萍</t>
    <phoneticPr fontId="1" type="noConversion"/>
  </si>
  <si>
    <t>郭武彰</t>
    <phoneticPr fontId="1" type="noConversion"/>
  </si>
  <si>
    <t>張浮明</t>
    <phoneticPr fontId="1" type="noConversion"/>
  </si>
  <si>
    <t>張敏</t>
    <phoneticPr fontId="1" type="noConversion"/>
  </si>
  <si>
    <t>油順精密股份有限公司</t>
    <phoneticPr fontId="1" type="noConversion"/>
  </si>
  <si>
    <t>林美姿小姐</t>
    <phoneticPr fontId="1" type="noConversion"/>
  </si>
  <si>
    <t>tlin@ashun.com</t>
    <phoneticPr fontId="1" type="noConversion"/>
  </si>
  <si>
    <t>04-24071322轉200</t>
    <phoneticPr fontId="1" type="noConversion"/>
  </si>
  <si>
    <t>王進勝</t>
    <phoneticPr fontId="1" type="noConversion"/>
  </si>
  <si>
    <t>蔡登茂</t>
    <phoneticPr fontId="1" type="noConversion"/>
  </si>
  <si>
    <t>訪視表</t>
    <phoneticPr fontId="1" type="noConversion"/>
  </si>
  <si>
    <t>廠務部-品管</t>
    <phoneticPr fontId="1" type="noConversion"/>
  </si>
  <si>
    <t>廠務部-製造</t>
    <phoneticPr fontId="1" type="noConversion"/>
  </si>
  <si>
    <t>部門</t>
    <phoneticPr fontId="1" type="noConversion"/>
  </si>
  <si>
    <t>binsen999Lin@7leaders.com</t>
  </si>
  <si>
    <t>V</t>
    <phoneticPr fontId="1" type="noConversion"/>
  </si>
  <si>
    <t>組立</t>
    <phoneticPr fontId="1" type="noConversion"/>
  </si>
  <si>
    <t>廠務部製二組</t>
    <phoneticPr fontId="1" type="noConversion"/>
  </si>
  <si>
    <t>技術人員</t>
    <phoneticPr fontId="1" type="noConversion"/>
  </si>
  <si>
    <t>開發人員</t>
    <phoneticPr fontId="1" type="noConversion"/>
  </si>
  <si>
    <t>品檢人員</t>
    <phoneticPr fontId="1" type="noConversion"/>
  </si>
  <si>
    <t>製造部-組裝人員</t>
    <phoneticPr fontId="1" type="noConversion"/>
  </si>
  <si>
    <t>NC加工課</t>
    <phoneticPr fontId="1" type="noConversion"/>
  </si>
  <si>
    <t>V</t>
    <phoneticPr fontId="1" type="noConversion"/>
  </si>
  <si>
    <t>V</t>
    <phoneticPr fontId="1" type="noConversion"/>
  </si>
  <si>
    <t>鏟花課</t>
    <phoneticPr fontId="1" type="noConversion"/>
  </si>
  <si>
    <t>V</t>
    <phoneticPr fontId="1" type="noConversion"/>
  </si>
  <si>
    <t>精裝課</t>
    <phoneticPr fontId="1" type="noConversion"/>
  </si>
  <si>
    <t>成品檢驗課</t>
    <phoneticPr fontId="1" type="noConversion"/>
  </si>
  <si>
    <t>機械一課</t>
    <phoneticPr fontId="1" type="noConversion"/>
  </si>
  <si>
    <t>V</t>
    <phoneticPr fontId="1" type="noConversion"/>
  </si>
  <si>
    <t>機械一課</t>
    <phoneticPr fontId="1" type="noConversion"/>
  </si>
  <si>
    <t>機械二課</t>
    <phoneticPr fontId="1" type="noConversion"/>
  </si>
  <si>
    <t>進料檢驗課</t>
    <phoneticPr fontId="1" type="noConversion"/>
  </si>
  <si>
    <t>加工課</t>
    <phoneticPr fontId="1" type="noConversion"/>
  </si>
  <si>
    <t>心得內容不足</t>
    <phoneticPr fontId="1" type="noConversion"/>
  </si>
  <si>
    <t>加工部</t>
    <phoneticPr fontId="1" type="noConversion"/>
  </si>
  <si>
    <t>機械二課</t>
    <phoneticPr fontId="1" type="noConversion"/>
  </si>
  <si>
    <t>注意錯字</t>
    <phoneticPr fontId="1" type="noConversion"/>
  </si>
  <si>
    <t>研發二課一組</t>
    <phoneticPr fontId="1" type="noConversion"/>
  </si>
  <si>
    <t>EMR組</t>
    <phoneticPr fontId="1" type="noConversion"/>
  </si>
  <si>
    <t>設備課</t>
    <phoneticPr fontId="1" type="noConversion"/>
  </si>
  <si>
    <t>模具組</t>
    <phoneticPr fontId="1" type="noConversion"/>
  </si>
  <si>
    <t>射出組</t>
    <phoneticPr fontId="1" type="noConversion"/>
  </si>
  <si>
    <t>DIP組</t>
    <phoneticPr fontId="1" type="noConversion"/>
  </si>
  <si>
    <t>ETB一組</t>
    <phoneticPr fontId="1" type="noConversion"/>
  </si>
  <si>
    <t>製造一組</t>
    <phoneticPr fontId="1" type="noConversion"/>
  </si>
  <si>
    <t>104/8/31</t>
  </si>
  <si>
    <t>104/8/31</t>
    <phoneticPr fontId="1" type="noConversion"/>
  </si>
  <si>
    <t>部門</t>
  </si>
  <si>
    <t>年</t>
  </si>
  <si>
    <t>級</t>
  </si>
  <si>
    <t>實習期間起</t>
  </si>
  <si>
    <t>實習期間止</t>
  </si>
  <si>
    <t>備註</t>
  </si>
  <si>
    <t>BA101099</t>
  </si>
  <si>
    <t>陳仕泳</t>
  </si>
  <si>
    <t>七駿科技股份有限公司</t>
  </si>
  <si>
    <t>彭冠諭</t>
  </si>
  <si>
    <t>104/07/06</t>
  </si>
  <si>
    <t>油順精密股份有限公司</t>
  </si>
  <si>
    <t>104/07/20</t>
  </si>
  <si>
    <t>上銀股份有限公司</t>
  </si>
  <si>
    <t>104/7/13</t>
  </si>
  <si>
    <t>104/7/20</t>
  </si>
  <si>
    <t xml:space="preserve">BA101134 </t>
  </si>
  <si>
    <t>何塏垣</t>
  </si>
  <si>
    <t>大光長榮機械股份有​限公司</t>
  </si>
  <si>
    <t>王奕程</t>
  </si>
  <si>
    <t>台利村企業有限公司</t>
  </si>
  <si>
    <t>台灣引興-律豐護罩課備料</t>
  </si>
  <si>
    <t>104/08/01</t>
  </si>
  <si>
    <t>BA101021</t>
  </si>
  <si>
    <t>江威德</t>
  </si>
  <si>
    <t>BA101039</t>
  </si>
  <si>
    <t>林鴻文</t>
  </si>
  <si>
    <t>BA101168</t>
  </si>
  <si>
    <t>林駿宏</t>
  </si>
  <si>
    <t>百容電子股份有限公司</t>
  </si>
  <si>
    <t>BA101015</t>
  </si>
  <si>
    <t>李健豪</t>
  </si>
  <si>
    <t>BA101157</t>
  </si>
  <si>
    <t>陳恩平</t>
  </si>
  <si>
    <t>BA101012</t>
  </si>
  <si>
    <t>黃鉉智</t>
  </si>
  <si>
    <t>BA101016</t>
  </si>
  <si>
    <t>蘇志豪</t>
  </si>
  <si>
    <t>104/7/3</t>
  </si>
  <si>
    <t>BA101127</t>
  </si>
  <si>
    <t>賴信元</t>
  </si>
  <si>
    <t>BA101132</t>
  </si>
  <si>
    <t>BA101136</t>
  </si>
  <si>
    <t>徐宏銘</t>
  </si>
  <si>
    <t>BA101137</t>
  </si>
  <si>
    <t>褚力僑</t>
  </si>
  <si>
    <t>BA101158</t>
  </si>
  <si>
    <t>魏廷樺</t>
  </si>
  <si>
    <t>BA101165</t>
  </si>
  <si>
    <t>童冠銘</t>
  </si>
  <si>
    <t>BA101139</t>
  </si>
  <si>
    <t>旻成齒輪股份有限公司</t>
  </si>
  <si>
    <t>BA101027</t>
  </si>
  <si>
    <t>BA101161</t>
  </si>
  <si>
    <t>林佳賢</t>
  </si>
  <si>
    <t>BA101001</t>
  </si>
  <si>
    <t>徐鈺杰</t>
  </si>
  <si>
    <t>BA101002</t>
  </si>
  <si>
    <t>陳麒光</t>
  </si>
  <si>
    <t>BA101029</t>
  </si>
  <si>
    <t>游騰堯</t>
  </si>
  <si>
    <t>BA101034</t>
  </si>
  <si>
    <t>吳宜峻</t>
  </si>
  <si>
    <t>高鋒工業股份有限公司</t>
  </si>
  <si>
    <t>104/7/18</t>
  </si>
  <si>
    <t>BA101121</t>
  </si>
  <si>
    <t>葉祐廷</t>
  </si>
  <si>
    <t>BA101010</t>
  </si>
  <si>
    <t>馮展豐</t>
  </si>
  <si>
    <t>BA101032</t>
  </si>
  <si>
    <t>張懋昌</t>
  </si>
  <si>
    <t>陳雅瑩</t>
  </si>
  <si>
    <t>富雄鋼模廠股份有限公司 </t>
  </si>
  <si>
    <t>BA101048</t>
  </si>
  <si>
    <t>吳佩芳</t>
  </si>
  <si>
    <t>BA101018</t>
  </si>
  <si>
    <t>江權益</t>
  </si>
  <si>
    <t>鐿鈦科技股份有限公司</t>
  </si>
  <si>
    <t>V</t>
    <phoneticPr fontId="1" type="noConversion"/>
  </si>
  <si>
    <t>V</t>
    <phoneticPr fontId="1" type="noConversion"/>
  </si>
  <si>
    <t>V</t>
    <phoneticPr fontId="1" type="noConversion"/>
  </si>
  <si>
    <t>設計課</t>
    <phoneticPr fontId="1" type="noConversion"/>
  </si>
  <si>
    <t>製一課、程式</t>
    <phoneticPr fontId="1" type="noConversion"/>
  </si>
  <si>
    <t>製一課</t>
  </si>
  <si>
    <t>V</t>
    <phoneticPr fontId="1" type="noConversion"/>
  </si>
  <si>
    <t>V</t>
    <phoneticPr fontId="1" type="noConversion"/>
  </si>
  <si>
    <t>BA101170</t>
    <phoneticPr fontId="1" type="noConversion"/>
  </si>
  <si>
    <t>張勝凱</t>
    <phoneticPr fontId="1" type="noConversion"/>
  </si>
  <si>
    <t>銓寶工業股份有限公司</t>
    <phoneticPr fontId="1" type="noConversion"/>
  </si>
  <si>
    <t>張勝凱</t>
    <phoneticPr fontId="1" type="noConversion"/>
  </si>
  <si>
    <t>V</t>
    <phoneticPr fontId="1" type="noConversion"/>
  </si>
  <si>
    <t>V</t>
    <phoneticPr fontId="1" type="noConversion"/>
  </si>
  <si>
    <t>電裝課</t>
    <phoneticPr fontId="1" type="noConversion"/>
  </si>
  <si>
    <t>裝配課</t>
    <phoneticPr fontId="1" type="noConversion"/>
  </si>
  <si>
    <t>成品一課</t>
    <phoneticPr fontId="1" type="noConversion"/>
  </si>
  <si>
    <t>成品二課</t>
    <phoneticPr fontId="1" type="noConversion"/>
  </si>
  <si>
    <t>昌勇實業股份有限公司</t>
    <phoneticPr fontId="1" type="noConversion"/>
  </si>
  <si>
    <t>陳課長</t>
    <phoneticPr fontId="1" type="noConversion"/>
  </si>
  <si>
    <t>04-23595336#2139</t>
    <phoneticPr fontId="1" type="noConversion"/>
  </si>
  <si>
    <t>臺中市太平區工業17路2號</t>
    <phoneticPr fontId="1" type="noConversion"/>
  </si>
  <si>
    <t>V</t>
    <phoneticPr fontId="1" type="noConversion"/>
  </si>
  <si>
    <t>V</t>
    <phoneticPr fontId="1" type="noConversion"/>
  </si>
  <si>
    <t>心得內容太少</t>
    <phoneticPr fontId="1" type="noConversion"/>
  </si>
  <si>
    <t>錯字太多，請注意</t>
    <phoneticPr fontId="1" type="noConversion"/>
  </si>
  <si>
    <t>V</t>
    <phoneticPr fontId="1" type="noConversion"/>
  </si>
  <si>
    <t>心得內容不足</t>
  </si>
  <si>
    <t>用印完成寄回、寄來</t>
    <phoneticPr fontId="1" type="noConversion"/>
  </si>
  <si>
    <t>實習機構
基本資料表</t>
    <phoneticPr fontId="1" type="noConversion"/>
  </si>
  <si>
    <t>意向書</t>
    <phoneticPr fontId="1" type="noConversion"/>
  </si>
  <si>
    <t>合約書</t>
    <phoneticPr fontId="1" type="noConversion"/>
  </si>
  <si>
    <t>契約書</t>
    <phoneticPr fontId="1" type="noConversion"/>
  </si>
  <si>
    <t>V</t>
  </si>
  <si>
    <t>V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</si>
  <si>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</si>
  <si>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</si>
  <si>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</si>
  <si>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</si>
  <si>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李啟樂</t>
    <phoneticPr fontId="1" type="noConversion"/>
  </si>
  <si>
    <t>臺中市西屯區協和里工業區35路9號</t>
    <phoneticPr fontId="1" type="noConversion"/>
  </si>
  <si>
    <t>rita@grinding.com.tw</t>
  </si>
  <si>
    <t>陳怡慎</t>
  </si>
  <si>
    <t>04-24929799#306</t>
    <phoneticPr fontId="1" type="noConversion"/>
  </si>
  <si>
    <t>勤裕精機廠有限公司</t>
    <phoneticPr fontId="1" type="noConversion"/>
  </si>
  <si>
    <t>系統發五部三課</t>
    <phoneticPr fontId="1" type="noConversion"/>
  </si>
  <si>
    <t>h3廠二課</t>
    <phoneticPr fontId="1" type="noConversion"/>
  </si>
  <si>
    <t>h3廠三課</t>
    <phoneticPr fontId="1" type="noConversion"/>
  </si>
  <si>
    <t>HO廠一課一組</t>
    <phoneticPr fontId="1" type="noConversion"/>
  </si>
  <si>
    <t>H2廠一課加工二組</t>
    <phoneticPr fontId="1" type="noConversion"/>
  </si>
  <si>
    <t>HO廠二課一組</t>
    <phoneticPr fontId="1" type="noConversion"/>
  </si>
  <si>
    <t>H2廠二課加工組</t>
    <phoneticPr fontId="1" type="noConversion"/>
  </si>
  <si>
    <t>生產管理課倉庫組員</t>
    <phoneticPr fontId="1" type="noConversion"/>
  </si>
  <si>
    <t>製造部</t>
    <phoneticPr fontId="1" type="noConversion"/>
  </si>
  <si>
    <t>賴為烽</t>
    <phoneticPr fontId="1" type="noConversion"/>
  </si>
  <si>
    <t>104/7/1</t>
    <phoneticPr fontId="1" type="noConversion"/>
  </si>
  <si>
    <t>X</t>
    <phoneticPr fontId="1" type="noConversion"/>
  </si>
  <si>
    <t>V</t>
    <phoneticPr fontId="1" type="noConversion"/>
  </si>
  <si>
    <t>劉家瀚</t>
    <phoneticPr fontId="1" type="noConversion"/>
  </si>
  <si>
    <t>X</t>
    <phoneticPr fontId="1" type="noConversion"/>
  </si>
  <si>
    <t>鐵屑輸送機部</t>
    <phoneticPr fontId="1" type="noConversion"/>
  </si>
  <si>
    <t>製二</t>
    <phoneticPr fontId="1" type="noConversion"/>
  </si>
  <si>
    <t>104/71</t>
    <phoneticPr fontId="1" type="noConversion"/>
  </si>
  <si>
    <t>104/8/01</t>
    <phoneticPr fontId="1" type="noConversion"/>
  </si>
  <si>
    <t>心得應注重在三、要寫詳細內容並非寫大項目</t>
    <phoneticPr fontId="1" type="noConversion"/>
  </si>
  <si>
    <t>X</t>
    <phoneticPr fontId="1" type="noConversion"/>
  </si>
  <si>
    <t>住宿訪視</t>
    <phoneticPr fontId="1" type="noConversion"/>
  </si>
  <si>
    <t>少住宿訪視表</t>
    <phoneticPr fontId="1" type="noConversion"/>
  </si>
  <si>
    <t>少7月訪視表</t>
    <phoneticPr fontId="1" type="noConversion"/>
  </si>
  <si>
    <t>少7月訪視表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</si>
  <si>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</si>
  <si>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</si>
  <si>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</si>
  <si>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</si>
  <si>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內容太少</t>
    <phoneticPr fontId="1" type="noConversion"/>
  </si>
  <si>
    <t>V</t>
    <phoneticPr fontId="1" type="noConversion"/>
  </si>
  <si>
    <t>V</t>
    <phoneticPr fontId="1" type="noConversion"/>
  </si>
  <si>
    <t>設計助理</t>
    <phoneticPr fontId="1" type="noConversion"/>
  </si>
  <si>
    <t>V</t>
    <phoneticPr fontId="1" type="noConversion"/>
  </si>
  <si>
    <t>楊伯華</t>
    <phoneticPr fontId="1" type="noConversion"/>
  </si>
  <si>
    <t>少8月訪視表</t>
    <phoneticPr fontId="1" type="noConversion"/>
  </si>
  <si>
    <t>V</t>
    <phoneticPr fontId="1" type="noConversion"/>
  </si>
  <si>
    <t>尚未繳交資料</t>
    <phoneticPr fontId="1" type="noConversion"/>
  </si>
  <si>
    <t>104/7/1</t>
    <phoneticPr fontId="1" type="noConversion"/>
  </si>
  <si>
    <t>X</t>
    <phoneticPr fontId="1" type="noConversion"/>
  </si>
  <si>
    <t>未填寫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</si>
</sst>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b/>
      <sz val="10"/>
      <color theme="1"/>
      <name val="標楷體"/>
      <family val="4"/>
      <charset val="136"/>
    </font>
    <font>
      <b/>
      <u/>
      <sz val="10"/>
      <color theme="1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2"/>
      <color theme="1" tint="4.9989318521683403E-2"/>
      <name val="標楷體"/>
      <family val="4"/>
      <charset val="136"/>
    </font>
    <font>
      <sz val="12"/>
      <color theme="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0"/>
      <color theme="0"/>
      <name val="標楷體"/>
      <family val="4"/>
      <charset val="136"/>
    </font>
    <font>
      <sz val="11"/>
      <color rgb="FF55555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5" fillId="4" borderId="1" xfId="0" applyNumberFormat="1" applyFont="1" applyFill="1" applyBorder="1" applyAlignment="1"/>
    <xf numFmtId="0" fontId="2" fillId="4" borderId="1" xfId="0" applyFont="1" applyFill="1" applyBorder="1" applyAlignment="1">
      <alignment horizontal="left"/>
    </xf>
    <xf numFmtId="0" fontId="2" fillId="0" borderId="0" xfId="0" applyFont="1" applyAlignment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4" borderId="1" xfId="0" applyFont="1" applyFill="1" applyBorder="1">
      <alignment vertical="center"/>
    </xf>
    <xf numFmtId="0" fontId="2" fillId="2" borderId="1" xfId="0" applyFont="1" applyFill="1" applyBorder="1" applyAlignment="1">
      <alignment horizontal="left" wrapText="1"/>
    </xf>
    <xf numFmtId="0" fontId="2" fillId="4" borderId="1" xfId="0" applyNumberFormat="1" applyFont="1" applyFill="1" applyBorder="1" applyAlignment="1">
      <alignment horizontal="left"/>
    </xf>
    <xf numFmtId="0" fontId="2" fillId="0" borderId="1" xfId="0" applyFont="1" applyBorder="1">
      <alignment vertical="center"/>
    </xf>
    <xf numFmtId="0" fontId="2" fillId="5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left" wrapText="1"/>
    </xf>
    <xf numFmtId="0" fontId="0" fillId="4" borderId="1" xfId="0" applyFill="1" applyBorder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0" fontId="3" fillId="4" borderId="0" xfId="0" applyFont="1" applyFill="1">
      <alignment vertical="center"/>
    </xf>
    <xf numFmtId="0" fontId="3" fillId="4" borderId="0" xfId="0" applyFont="1" applyFill="1" applyAlignment="1">
      <alignment horizontal="right" vertical="center"/>
    </xf>
    <xf numFmtId="0" fontId="7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  <xf numFmtId="0" fontId="2" fillId="4" borderId="0" xfId="0" applyFont="1" applyFill="1" applyAlignment="1">
      <alignment horizontal="left"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4" borderId="0" xfId="0" applyFont="1" applyFill="1">
      <alignment vertical="center"/>
    </xf>
    <xf numFmtId="0" fontId="7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3" fillId="4" borderId="0" xfId="0" applyFont="1" applyFill="1" applyBorder="1">
      <alignment vertical="center"/>
    </xf>
    <xf numFmtId="0" fontId="3" fillId="4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>
      <alignment vertical="center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>
      <alignment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Border="1">
      <alignment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7" borderId="1" xfId="0" applyFont="1" applyFill="1" applyBorder="1">
      <alignment vertical="center"/>
    </xf>
    <xf numFmtId="0" fontId="2" fillId="0" borderId="5" xfId="0" applyFont="1" applyFill="1" applyBorder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abSelected="1" zoomScale="70" zoomScaleNormal="7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O51" sqref="O51:O53"/>
    </sheetView>
  </sheetViews>
  <sheetFormatPr defaultColWidth="9.25" defaultRowHeight="16.5" x14ac:dyDescent="0.25"/>
  <cols>
    <col min="1" max="1" width="3.75" style="33" bestFit="1" customWidth="1"/>
    <col min="2" max="2" width="11" style="33" bestFit="1" customWidth="1"/>
    <col min="3" max="3" width="10" style="39" bestFit="1" customWidth="1"/>
    <col min="4" max="4" width="11" style="33" bestFit="1" customWidth="1"/>
    <col min="5" max="5" width="29.5" style="33" bestFit="1" customWidth="1"/>
    <col min="6" max="6" width="21.5" style="33" bestFit="1" customWidth="1"/>
    <col min="7" max="8" width="3.625" style="33" bestFit="1" customWidth="1"/>
    <col min="9" max="10" width="11.5" style="11" bestFit="1" customWidth="1"/>
    <col min="11" max="11" width="10" style="42" bestFit="1" customWidth="1"/>
    <col min="12" max="12" width="7.5" style="58" bestFit="1" customWidth="1"/>
    <col min="13" max="14" width="14.5" style="41" bestFit="1" customWidth="1"/>
    <col min="15" max="15" width="10" style="42" bestFit="1" customWidth="1"/>
    <col min="16" max="16" width="7.875" style="42" bestFit="1" customWidth="1"/>
    <col min="17" max="17" width="9.375" style="40" bestFit="1" customWidth="1"/>
    <col min="18" max="18" width="9.375" style="40" customWidth="1"/>
    <col min="19" max="19" width="16.125" style="43" customWidth="1"/>
    <col min="20" max="20" width="10" style="33" bestFit="1" customWidth="1"/>
    <col min="21" max="21" width="5.625" style="33" bestFit="1" customWidth="1"/>
    <col min="22" max="16384" width="9.25" style="33"/>
  </cols>
  <sheetData>
    <row r="1" spans="1:21" s="31" customFormat="1" ht="14.25" x14ac:dyDescent="0.25">
      <c r="A1" s="44"/>
      <c r="B1" s="74" t="s">
        <v>293</v>
      </c>
      <c r="C1" s="75" t="s">
        <v>294</v>
      </c>
      <c r="D1" s="74" t="s">
        <v>295</v>
      </c>
      <c r="E1" s="74" t="s">
        <v>296</v>
      </c>
      <c r="F1" s="79" t="s">
        <v>333</v>
      </c>
      <c r="G1" s="74" t="s">
        <v>0</v>
      </c>
      <c r="H1" s="74" t="s">
        <v>1</v>
      </c>
      <c r="I1" s="76" t="s">
        <v>3</v>
      </c>
      <c r="J1" s="76" t="s">
        <v>297</v>
      </c>
      <c r="K1" s="77" t="s">
        <v>298</v>
      </c>
      <c r="L1" s="78" t="s">
        <v>299</v>
      </c>
      <c r="M1" s="73"/>
      <c r="N1" s="73"/>
      <c r="O1" s="67"/>
      <c r="P1" s="67"/>
      <c r="Q1" s="68" t="s">
        <v>300</v>
      </c>
      <c r="R1" s="71"/>
      <c r="S1" s="69" t="s">
        <v>302</v>
      </c>
      <c r="T1" s="70" t="s">
        <v>290</v>
      </c>
      <c r="U1" s="70" t="s">
        <v>301</v>
      </c>
    </row>
    <row r="2" spans="1:21" s="31" customFormat="1" ht="14.25" x14ac:dyDescent="0.25">
      <c r="A2" s="44"/>
      <c r="B2" s="74"/>
      <c r="C2" s="75"/>
      <c r="D2" s="74"/>
      <c r="E2" s="74"/>
      <c r="F2" s="80"/>
      <c r="G2" s="74"/>
      <c r="H2" s="74"/>
      <c r="I2" s="76"/>
      <c r="J2" s="76"/>
      <c r="K2" s="77"/>
      <c r="L2" s="78"/>
      <c r="M2" s="32" t="s">
        <v>303</v>
      </c>
      <c r="N2" s="32" t="s">
        <v>304</v>
      </c>
      <c r="O2" s="63" t="s">
        <v>303</v>
      </c>
      <c r="P2" s="32" t="s">
        <v>304</v>
      </c>
      <c r="Q2" s="68"/>
      <c r="R2" s="72"/>
      <c r="S2" s="69"/>
      <c r="T2" s="70"/>
      <c r="U2" s="70"/>
    </row>
    <row r="3" spans="1:21" x14ac:dyDescent="0.25">
      <c r="A3" s="18">
        <v>1</v>
      </c>
      <c r="B3" s="10" t="s">
        <v>305</v>
      </c>
      <c r="C3" s="4" t="s">
        <v>238</v>
      </c>
      <c r="D3" s="4">
        <v>975127539</v>
      </c>
      <c r="E3" s="3" t="s">
        <v>156</v>
      </c>
      <c r="F3" s="3" t="s">
        <v>500</v>
      </c>
      <c r="G3" s="4">
        <v>3</v>
      </c>
      <c r="H3" s="4">
        <v>2</v>
      </c>
      <c r="I3" s="10" t="s">
        <v>509</v>
      </c>
      <c r="J3" s="2" t="s">
        <v>368</v>
      </c>
      <c r="K3" s="35">
        <v>368</v>
      </c>
      <c r="L3" s="53">
        <v>73</v>
      </c>
      <c r="M3" s="34" t="s">
        <v>344</v>
      </c>
      <c r="N3" s="34" t="s">
        <v>350</v>
      </c>
      <c r="O3" s="34">
        <v>232</v>
      </c>
      <c r="P3" s="34">
        <v>216</v>
      </c>
      <c r="Q3" s="36">
        <f t="shared" ref="Q3:Q32" si="0">SUM(O3:P3)</f>
        <v>448</v>
      </c>
      <c r="R3" s="36">
        <f>SUM(K3-Q3)</f>
        <v>-80</v>
      </c>
      <c r="S3" s="5"/>
      <c r="T3" s="2"/>
      <c r="U3" s="18"/>
    </row>
    <row r="4" spans="1:21" x14ac:dyDescent="0.25">
      <c r="A4" s="18">
        <v>2</v>
      </c>
      <c r="B4" s="17" t="s">
        <v>29</v>
      </c>
      <c r="C4" s="17" t="s">
        <v>239</v>
      </c>
      <c r="D4" s="2">
        <v>958530529</v>
      </c>
      <c r="E4" s="18" t="s">
        <v>273</v>
      </c>
      <c r="F4" s="18"/>
      <c r="G4" s="2">
        <v>3</v>
      </c>
      <c r="H4" s="2">
        <v>1</v>
      </c>
      <c r="I4" s="10" t="s">
        <v>50</v>
      </c>
      <c r="J4" s="2" t="s">
        <v>368</v>
      </c>
      <c r="K4" s="35">
        <v>360</v>
      </c>
      <c r="L4" s="53"/>
      <c r="M4" s="34"/>
      <c r="N4" s="34"/>
      <c r="O4" s="35"/>
      <c r="P4" s="35"/>
      <c r="Q4" s="36">
        <f t="shared" si="0"/>
        <v>0</v>
      </c>
      <c r="R4" s="36">
        <f t="shared" ref="R4:R67" si="1">SUM(K4-Q4)</f>
        <v>360</v>
      </c>
      <c r="S4" s="5"/>
      <c r="T4" s="6"/>
      <c r="U4" s="18"/>
    </row>
    <row r="5" spans="1:21" x14ac:dyDescent="0.25">
      <c r="A5" s="18">
        <v>3</v>
      </c>
      <c r="B5" s="2" t="s">
        <v>46</v>
      </c>
      <c r="C5" s="2" t="s">
        <v>47</v>
      </c>
      <c r="D5" s="2">
        <v>979569297</v>
      </c>
      <c r="E5" s="18" t="s">
        <v>273</v>
      </c>
      <c r="F5" s="18"/>
      <c r="G5" s="2">
        <v>3</v>
      </c>
      <c r="H5" s="2">
        <v>1</v>
      </c>
      <c r="I5" s="10" t="s">
        <v>252</v>
      </c>
      <c r="J5" s="2" t="s">
        <v>368</v>
      </c>
      <c r="K5" s="35">
        <v>360</v>
      </c>
      <c r="L5" s="53"/>
      <c r="M5" s="34" t="s">
        <v>473</v>
      </c>
      <c r="N5" s="34" t="s">
        <v>6</v>
      </c>
      <c r="O5" s="35" t="s">
        <v>532</v>
      </c>
      <c r="P5" s="35" t="s">
        <v>532</v>
      </c>
      <c r="Q5" s="36">
        <f t="shared" si="0"/>
        <v>0</v>
      </c>
      <c r="R5" s="36">
        <f t="shared" si="1"/>
        <v>360</v>
      </c>
      <c r="S5" s="5"/>
      <c r="T5" s="2"/>
      <c r="U5" s="18"/>
    </row>
    <row r="6" spans="1:21" x14ac:dyDescent="0.25">
      <c r="A6" s="18">
        <v>4</v>
      </c>
      <c r="B6" s="4" t="s">
        <v>55</v>
      </c>
      <c r="C6" s="7" t="s">
        <v>289</v>
      </c>
      <c r="D6" s="4">
        <v>930152776</v>
      </c>
      <c r="E6" s="18" t="s">
        <v>287</v>
      </c>
      <c r="F6" s="18"/>
      <c r="G6" s="4">
        <v>3</v>
      </c>
      <c r="H6" s="4">
        <v>2</v>
      </c>
      <c r="I6" s="10" t="s">
        <v>288</v>
      </c>
      <c r="J6" s="2" t="s">
        <v>368</v>
      </c>
      <c r="K6" s="60"/>
      <c r="L6" s="54"/>
      <c r="M6" s="34" t="s">
        <v>473</v>
      </c>
      <c r="N6" s="34" t="s">
        <v>6</v>
      </c>
      <c r="O6" s="35" t="s">
        <v>532</v>
      </c>
      <c r="P6" s="35" t="s">
        <v>532</v>
      </c>
      <c r="Q6" s="36">
        <f t="shared" si="0"/>
        <v>0</v>
      </c>
      <c r="R6" s="36">
        <f t="shared" si="1"/>
        <v>0</v>
      </c>
      <c r="S6" s="38"/>
      <c r="T6" s="2"/>
      <c r="U6" s="18"/>
    </row>
    <row r="7" spans="1:21" x14ac:dyDescent="0.25">
      <c r="A7" s="18">
        <v>5</v>
      </c>
      <c r="B7" s="4" t="s">
        <v>67</v>
      </c>
      <c r="C7" s="4" t="s">
        <v>68</v>
      </c>
      <c r="D7" s="4">
        <v>983188585</v>
      </c>
      <c r="E7" s="18" t="s">
        <v>287</v>
      </c>
      <c r="F7" s="18"/>
      <c r="G7" s="4">
        <v>3</v>
      </c>
      <c r="H7" s="4">
        <v>2</v>
      </c>
      <c r="I7" s="10" t="s">
        <v>252</v>
      </c>
      <c r="J7" s="2" t="s">
        <v>368</v>
      </c>
      <c r="K7" s="60"/>
      <c r="L7" s="54"/>
      <c r="M7" s="34" t="s">
        <v>473</v>
      </c>
      <c r="N7" s="34" t="s">
        <v>6</v>
      </c>
      <c r="O7" s="35" t="s">
        <v>532</v>
      </c>
      <c r="P7" s="47">
        <v>177.5</v>
      </c>
      <c r="Q7" s="36">
        <f t="shared" si="0"/>
        <v>177.5</v>
      </c>
      <c r="R7" s="36">
        <f t="shared" si="1"/>
        <v>-177.5</v>
      </c>
      <c r="S7" s="38"/>
      <c r="T7" s="6"/>
      <c r="U7" s="18"/>
    </row>
    <row r="8" spans="1:21" x14ac:dyDescent="0.25">
      <c r="A8" s="18">
        <v>6</v>
      </c>
      <c r="B8" s="2" t="s">
        <v>15</v>
      </c>
      <c r="C8" s="28" t="s">
        <v>16</v>
      </c>
      <c r="D8" s="2">
        <v>985680321</v>
      </c>
      <c r="E8" s="3" t="s">
        <v>274</v>
      </c>
      <c r="F8" s="3" t="s">
        <v>492</v>
      </c>
      <c r="G8" s="2">
        <v>3</v>
      </c>
      <c r="H8" s="2">
        <v>1</v>
      </c>
      <c r="I8" s="10" t="s">
        <v>284</v>
      </c>
      <c r="J8" s="2" t="s">
        <v>368</v>
      </c>
      <c r="K8" s="35">
        <v>288</v>
      </c>
      <c r="L8" s="53">
        <v>88</v>
      </c>
      <c r="M8" s="34"/>
      <c r="N8" s="34"/>
      <c r="O8" s="35"/>
      <c r="P8" s="35"/>
      <c r="Q8" s="36">
        <f t="shared" si="0"/>
        <v>0</v>
      </c>
      <c r="R8" s="36">
        <f t="shared" si="1"/>
        <v>288</v>
      </c>
      <c r="S8" s="38"/>
      <c r="T8" s="2"/>
      <c r="U8" s="18"/>
    </row>
    <row r="9" spans="1:21" x14ac:dyDescent="0.25">
      <c r="A9" s="18">
        <v>7</v>
      </c>
      <c r="B9" s="4" t="s">
        <v>53</v>
      </c>
      <c r="C9" s="16" t="s">
        <v>54</v>
      </c>
      <c r="D9" s="4">
        <v>935766221</v>
      </c>
      <c r="E9" s="3" t="s">
        <v>274</v>
      </c>
      <c r="F9" s="33" t="s">
        <v>493</v>
      </c>
      <c r="G9" s="4">
        <v>3</v>
      </c>
      <c r="H9" s="4">
        <v>2</v>
      </c>
      <c r="I9" s="10" t="s">
        <v>284</v>
      </c>
      <c r="J9" s="2" t="s">
        <v>368</v>
      </c>
      <c r="K9" s="35">
        <v>296</v>
      </c>
      <c r="L9" s="53">
        <v>83</v>
      </c>
      <c r="M9" s="34"/>
      <c r="N9" s="34"/>
      <c r="O9" s="35"/>
      <c r="P9" s="35"/>
      <c r="Q9" s="36">
        <f t="shared" si="0"/>
        <v>0</v>
      </c>
      <c r="R9" s="36">
        <f t="shared" si="1"/>
        <v>296</v>
      </c>
      <c r="S9" s="38"/>
      <c r="T9" s="2"/>
      <c r="U9" s="18"/>
    </row>
    <row r="10" spans="1:21" x14ac:dyDescent="0.25">
      <c r="A10" s="18">
        <v>8</v>
      </c>
      <c r="B10" s="4" t="s">
        <v>58</v>
      </c>
      <c r="C10" s="8" t="s">
        <v>59</v>
      </c>
      <c r="D10" s="4">
        <v>915980988</v>
      </c>
      <c r="E10" s="3" t="s">
        <v>274</v>
      </c>
      <c r="F10" s="33" t="s">
        <v>494</v>
      </c>
      <c r="G10" s="4">
        <v>3</v>
      </c>
      <c r="H10" s="4">
        <v>2</v>
      </c>
      <c r="I10" s="10" t="s">
        <v>285</v>
      </c>
      <c r="J10" s="2" t="s">
        <v>368</v>
      </c>
      <c r="K10" s="35">
        <v>256</v>
      </c>
      <c r="L10" s="53">
        <v>68</v>
      </c>
      <c r="M10" s="34"/>
      <c r="N10" s="34"/>
      <c r="O10" s="35"/>
      <c r="P10" s="37"/>
      <c r="Q10" s="36">
        <f t="shared" si="0"/>
        <v>0</v>
      </c>
      <c r="R10" s="36">
        <f t="shared" si="1"/>
        <v>256</v>
      </c>
      <c r="S10" s="38"/>
      <c r="T10" s="2"/>
      <c r="U10" s="18"/>
    </row>
    <row r="11" spans="1:21" x14ac:dyDescent="0.25">
      <c r="A11" s="18">
        <v>9</v>
      </c>
      <c r="B11" s="4" t="s">
        <v>73</v>
      </c>
      <c r="C11" s="8" t="s">
        <v>74</v>
      </c>
      <c r="D11" s="4">
        <v>983769235</v>
      </c>
      <c r="E11" s="3" t="s">
        <v>274</v>
      </c>
      <c r="F11" s="3" t="s">
        <v>495</v>
      </c>
      <c r="G11" s="4">
        <v>3</v>
      </c>
      <c r="H11" s="4">
        <v>2</v>
      </c>
      <c r="I11" s="10" t="s">
        <v>284</v>
      </c>
      <c r="J11" s="2" t="s">
        <v>368</v>
      </c>
      <c r="K11" s="35">
        <v>232</v>
      </c>
      <c r="L11" s="53">
        <v>83</v>
      </c>
      <c r="M11" s="34"/>
      <c r="N11" s="34"/>
      <c r="O11" s="35"/>
      <c r="P11" s="37"/>
      <c r="Q11" s="36">
        <f t="shared" si="0"/>
        <v>0</v>
      </c>
      <c r="R11" s="36">
        <f t="shared" si="1"/>
        <v>232</v>
      </c>
      <c r="S11" s="38"/>
      <c r="T11" s="2"/>
      <c r="U11" s="18"/>
    </row>
    <row r="12" spans="1:21" x14ac:dyDescent="0.25">
      <c r="A12" s="18">
        <v>10</v>
      </c>
      <c r="B12" s="2" t="s">
        <v>93</v>
      </c>
      <c r="C12" s="1" t="s">
        <v>94</v>
      </c>
      <c r="D12" s="2">
        <v>975426067</v>
      </c>
      <c r="E12" s="3" t="s">
        <v>274</v>
      </c>
      <c r="F12" s="3" t="s">
        <v>496</v>
      </c>
      <c r="G12" s="2">
        <v>3</v>
      </c>
      <c r="H12" s="2">
        <v>3</v>
      </c>
      <c r="I12" s="10" t="s">
        <v>284</v>
      </c>
      <c r="J12" s="2" t="s">
        <v>368</v>
      </c>
      <c r="K12" s="35">
        <v>296</v>
      </c>
      <c r="L12" s="53">
        <v>88</v>
      </c>
      <c r="M12" s="34"/>
      <c r="N12" s="34"/>
      <c r="O12" s="35"/>
      <c r="P12" s="37"/>
      <c r="Q12" s="36">
        <f t="shared" si="0"/>
        <v>0</v>
      </c>
      <c r="R12" s="36">
        <f t="shared" si="1"/>
        <v>296</v>
      </c>
      <c r="S12" s="38"/>
      <c r="T12" s="2"/>
      <c r="U12" s="18"/>
    </row>
    <row r="13" spans="1:21" x14ac:dyDescent="0.25">
      <c r="A13" s="18">
        <v>11</v>
      </c>
      <c r="B13" s="2" t="s">
        <v>97</v>
      </c>
      <c r="C13" s="28" t="s">
        <v>98</v>
      </c>
      <c r="D13" s="2">
        <v>963058306</v>
      </c>
      <c r="E13" s="3" t="s">
        <v>274</v>
      </c>
      <c r="F13" s="3" t="s">
        <v>497</v>
      </c>
      <c r="G13" s="2">
        <v>3</v>
      </c>
      <c r="H13" s="2">
        <v>3</v>
      </c>
      <c r="I13" s="10" t="s">
        <v>284</v>
      </c>
      <c r="J13" s="2" t="s">
        <v>368</v>
      </c>
      <c r="K13" s="35">
        <v>264</v>
      </c>
      <c r="L13" s="53">
        <v>87</v>
      </c>
      <c r="M13" s="35" t="s">
        <v>471</v>
      </c>
      <c r="N13" s="35" t="s">
        <v>471</v>
      </c>
      <c r="O13" s="35">
        <v>128</v>
      </c>
      <c r="P13" s="37">
        <v>168</v>
      </c>
      <c r="Q13" s="36">
        <f t="shared" si="0"/>
        <v>296</v>
      </c>
      <c r="R13" s="36">
        <f t="shared" si="1"/>
        <v>-32</v>
      </c>
      <c r="S13" s="38"/>
      <c r="T13" s="2"/>
      <c r="U13" s="18"/>
    </row>
    <row r="14" spans="1:21" x14ac:dyDescent="0.25">
      <c r="A14" s="18">
        <v>12</v>
      </c>
      <c r="B14" s="2" t="s">
        <v>105</v>
      </c>
      <c r="C14" s="1" t="s">
        <v>106</v>
      </c>
      <c r="D14" s="2">
        <v>985799761</v>
      </c>
      <c r="E14" s="3" t="s">
        <v>274</v>
      </c>
      <c r="F14" s="3" t="s">
        <v>497</v>
      </c>
      <c r="G14" s="2">
        <v>3</v>
      </c>
      <c r="H14" s="2">
        <v>3</v>
      </c>
      <c r="I14" s="10" t="s">
        <v>284</v>
      </c>
      <c r="J14" s="2" t="s">
        <v>368</v>
      </c>
      <c r="K14" s="35">
        <v>260</v>
      </c>
      <c r="L14" s="53">
        <v>75</v>
      </c>
      <c r="M14" s="34"/>
      <c r="N14" s="34"/>
      <c r="O14" s="35"/>
      <c r="P14" s="35"/>
      <c r="Q14" s="36">
        <f t="shared" si="0"/>
        <v>0</v>
      </c>
      <c r="R14" s="36">
        <f t="shared" si="1"/>
        <v>260</v>
      </c>
      <c r="S14" s="38"/>
      <c r="T14" s="2"/>
      <c r="U14" s="18"/>
    </row>
    <row r="15" spans="1:21" x14ac:dyDescent="0.25">
      <c r="A15" s="18">
        <v>13</v>
      </c>
      <c r="B15" s="2" t="s">
        <v>115</v>
      </c>
      <c r="C15" s="1" t="s">
        <v>116</v>
      </c>
      <c r="D15" s="2">
        <v>978008390</v>
      </c>
      <c r="E15" s="3" t="s">
        <v>274</v>
      </c>
      <c r="F15" s="3" t="s">
        <v>498</v>
      </c>
      <c r="G15" s="2">
        <v>3</v>
      </c>
      <c r="H15" s="2">
        <v>3</v>
      </c>
      <c r="I15" s="10" t="s">
        <v>284</v>
      </c>
      <c r="J15" s="2" t="s">
        <v>368</v>
      </c>
      <c r="K15" s="35">
        <v>304</v>
      </c>
      <c r="L15" s="53">
        <v>88</v>
      </c>
      <c r="M15" s="34"/>
      <c r="N15" s="34"/>
      <c r="O15" s="35"/>
      <c r="P15" s="35"/>
      <c r="Q15" s="36">
        <f t="shared" si="0"/>
        <v>0</v>
      </c>
      <c r="R15" s="36">
        <f t="shared" si="1"/>
        <v>304</v>
      </c>
      <c r="S15" s="38"/>
      <c r="T15" s="2"/>
      <c r="U15" s="18"/>
    </row>
    <row r="16" spans="1:21" x14ac:dyDescent="0.25">
      <c r="A16" s="18">
        <v>14</v>
      </c>
      <c r="B16" s="2" t="s">
        <v>133</v>
      </c>
      <c r="C16" s="1" t="s">
        <v>134</v>
      </c>
      <c r="D16" s="2">
        <v>975051520</v>
      </c>
      <c r="E16" s="3" t="s">
        <v>274</v>
      </c>
      <c r="F16" s="3" t="s">
        <v>498</v>
      </c>
      <c r="G16" s="2">
        <v>3</v>
      </c>
      <c r="H16" s="2">
        <v>3</v>
      </c>
      <c r="I16" s="10" t="s">
        <v>284</v>
      </c>
      <c r="J16" s="2" t="s">
        <v>368</v>
      </c>
      <c r="K16" s="35">
        <v>304</v>
      </c>
      <c r="L16" s="53">
        <v>85</v>
      </c>
      <c r="M16" s="35" t="s">
        <v>471</v>
      </c>
      <c r="N16" s="35" t="s">
        <v>471</v>
      </c>
      <c r="O16" s="35">
        <v>136</v>
      </c>
      <c r="P16" s="35">
        <v>168</v>
      </c>
      <c r="Q16" s="36">
        <f t="shared" si="0"/>
        <v>304</v>
      </c>
      <c r="R16" s="36">
        <f t="shared" si="1"/>
        <v>0</v>
      </c>
      <c r="S16" s="38"/>
      <c r="T16" s="6"/>
      <c r="U16" s="18"/>
    </row>
    <row r="17" spans="1:21" x14ac:dyDescent="0.25">
      <c r="A17" s="18">
        <v>15</v>
      </c>
      <c r="B17" s="4" t="s">
        <v>66</v>
      </c>
      <c r="C17" s="4" t="s">
        <v>241</v>
      </c>
      <c r="D17" s="4">
        <v>935862516</v>
      </c>
      <c r="E17" s="7" t="s">
        <v>243</v>
      </c>
      <c r="F17" s="7" t="s">
        <v>499</v>
      </c>
      <c r="G17" s="4">
        <v>3</v>
      </c>
      <c r="H17" s="4">
        <v>2</v>
      </c>
      <c r="I17" s="10" t="s">
        <v>50</v>
      </c>
      <c r="J17" s="2" t="s">
        <v>368</v>
      </c>
      <c r="K17" s="35">
        <v>344</v>
      </c>
      <c r="L17" s="53">
        <v>88</v>
      </c>
      <c r="M17" s="34"/>
      <c r="N17" s="34"/>
      <c r="O17" s="35"/>
      <c r="P17" s="35"/>
      <c r="Q17" s="36">
        <f t="shared" si="0"/>
        <v>0</v>
      </c>
      <c r="R17" s="36">
        <f t="shared" si="1"/>
        <v>344</v>
      </c>
      <c r="S17" s="38"/>
      <c r="T17" s="2"/>
      <c r="U17" s="18"/>
    </row>
    <row r="18" spans="1:21" x14ac:dyDescent="0.25">
      <c r="A18" s="18">
        <v>16</v>
      </c>
      <c r="B18" s="4" t="s">
        <v>150</v>
      </c>
      <c r="C18" s="4" t="s">
        <v>245</v>
      </c>
      <c r="D18" s="2">
        <v>987269641</v>
      </c>
      <c r="E18" s="3" t="s">
        <v>275</v>
      </c>
      <c r="F18" s="3" t="s">
        <v>342</v>
      </c>
      <c r="G18" s="2">
        <v>3</v>
      </c>
      <c r="H18" s="2">
        <v>1</v>
      </c>
      <c r="I18" s="10" t="s">
        <v>50</v>
      </c>
      <c r="J18" s="2" t="s">
        <v>368</v>
      </c>
      <c r="K18" s="35">
        <v>384</v>
      </c>
      <c r="L18" s="53">
        <v>85</v>
      </c>
      <c r="M18" s="34"/>
      <c r="N18" s="34"/>
      <c r="O18" s="35"/>
      <c r="P18" s="35"/>
      <c r="Q18" s="36">
        <f t="shared" si="0"/>
        <v>0</v>
      </c>
      <c r="R18" s="36">
        <f t="shared" si="1"/>
        <v>384</v>
      </c>
      <c r="S18" s="38"/>
      <c r="T18" s="2"/>
      <c r="U18" s="18"/>
    </row>
    <row r="19" spans="1:21" x14ac:dyDescent="0.25">
      <c r="A19" s="18">
        <v>17</v>
      </c>
      <c r="B19" s="4" t="s">
        <v>48</v>
      </c>
      <c r="C19" s="4" t="s">
        <v>49</v>
      </c>
      <c r="D19" s="7">
        <v>958131505</v>
      </c>
      <c r="E19" s="3" t="s">
        <v>151</v>
      </c>
      <c r="F19" s="3" t="s">
        <v>507</v>
      </c>
      <c r="G19" s="4">
        <v>3</v>
      </c>
      <c r="H19" s="4">
        <v>2</v>
      </c>
      <c r="I19" s="10" t="s">
        <v>510</v>
      </c>
      <c r="J19" s="2" t="s">
        <v>368</v>
      </c>
      <c r="K19" s="35">
        <v>56</v>
      </c>
      <c r="L19" s="53"/>
      <c r="M19" s="34" t="s">
        <v>506</v>
      </c>
      <c r="N19" s="34" t="s">
        <v>506</v>
      </c>
      <c r="O19" s="35" t="s">
        <v>531</v>
      </c>
      <c r="P19" s="35">
        <v>56</v>
      </c>
      <c r="Q19" s="36">
        <f t="shared" si="0"/>
        <v>56</v>
      </c>
      <c r="R19" s="36">
        <f t="shared" si="1"/>
        <v>0</v>
      </c>
      <c r="S19" s="38"/>
      <c r="T19" s="2"/>
      <c r="U19" s="18"/>
    </row>
    <row r="20" spans="1:21" x14ac:dyDescent="0.25">
      <c r="A20" s="18">
        <v>18</v>
      </c>
      <c r="B20" s="2" t="s">
        <v>27</v>
      </c>
      <c r="C20" s="2" t="s">
        <v>28</v>
      </c>
      <c r="D20" s="2">
        <v>963049432</v>
      </c>
      <c r="E20" s="18" t="s">
        <v>276</v>
      </c>
      <c r="F20" s="18" t="s">
        <v>331</v>
      </c>
      <c r="G20" s="2">
        <v>3</v>
      </c>
      <c r="H20" s="2">
        <v>1</v>
      </c>
      <c r="I20" s="10" t="s">
        <v>50</v>
      </c>
      <c r="J20" s="2" t="s">
        <v>368</v>
      </c>
      <c r="K20" s="60"/>
      <c r="L20" s="53"/>
      <c r="M20" s="34"/>
      <c r="N20" s="34"/>
      <c r="O20" s="35">
        <f t="shared" ref="O5:O24" si="2">SUM(K20/2)</f>
        <v>0</v>
      </c>
      <c r="P20" s="35"/>
      <c r="Q20" s="36">
        <f t="shared" si="0"/>
        <v>0</v>
      </c>
      <c r="R20" s="36">
        <f t="shared" si="1"/>
        <v>0</v>
      </c>
      <c r="S20" s="38"/>
      <c r="T20" s="2"/>
      <c r="U20" s="18"/>
    </row>
    <row r="21" spans="1:21" x14ac:dyDescent="0.25">
      <c r="A21" s="18">
        <v>19</v>
      </c>
      <c r="B21" s="2" t="s">
        <v>38</v>
      </c>
      <c r="C21" s="2" t="s">
        <v>39</v>
      </c>
      <c r="D21" s="2">
        <v>958751827</v>
      </c>
      <c r="E21" s="18" t="s">
        <v>276</v>
      </c>
      <c r="F21" s="18" t="s">
        <v>332</v>
      </c>
      <c r="G21" s="2">
        <v>3</v>
      </c>
      <c r="H21" s="2">
        <v>1</v>
      </c>
      <c r="I21" s="10" t="s">
        <v>50</v>
      </c>
      <c r="J21" s="2" t="s">
        <v>368</v>
      </c>
      <c r="K21" s="60"/>
      <c r="L21" s="53"/>
      <c r="M21" s="34"/>
      <c r="N21" s="34"/>
      <c r="O21" s="35">
        <f t="shared" si="2"/>
        <v>0</v>
      </c>
      <c r="P21" s="35"/>
      <c r="Q21" s="36">
        <f t="shared" si="0"/>
        <v>0</v>
      </c>
      <c r="R21" s="36">
        <f t="shared" si="1"/>
        <v>0</v>
      </c>
      <c r="S21" s="38"/>
      <c r="T21" s="2" t="s">
        <v>291</v>
      </c>
      <c r="U21" s="18"/>
    </row>
    <row r="22" spans="1:21" x14ac:dyDescent="0.25">
      <c r="A22" s="18">
        <v>20</v>
      </c>
      <c r="B22" s="4" t="s">
        <v>69</v>
      </c>
      <c r="C22" s="4" t="s">
        <v>70</v>
      </c>
      <c r="D22" s="4">
        <v>970566016</v>
      </c>
      <c r="E22" s="18" t="s">
        <v>276</v>
      </c>
      <c r="F22" s="18" t="s">
        <v>332</v>
      </c>
      <c r="G22" s="4">
        <v>3</v>
      </c>
      <c r="H22" s="4">
        <v>2</v>
      </c>
      <c r="I22" s="10" t="s">
        <v>50</v>
      </c>
      <c r="J22" s="2" t="s">
        <v>368</v>
      </c>
      <c r="K22" s="60"/>
      <c r="L22" s="53"/>
      <c r="M22" s="34"/>
      <c r="N22" s="34"/>
      <c r="O22" s="35">
        <f t="shared" si="2"/>
        <v>0</v>
      </c>
      <c r="P22" s="35"/>
      <c r="Q22" s="36">
        <f t="shared" si="0"/>
        <v>0</v>
      </c>
      <c r="R22" s="36">
        <f t="shared" si="1"/>
        <v>0</v>
      </c>
      <c r="S22" s="5"/>
      <c r="T22" s="2"/>
      <c r="U22" s="18"/>
    </row>
    <row r="23" spans="1:21" x14ac:dyDescent="0.25">
      <c r="A23" s="18">
        <v>21</v>
      </c>
      <c r="B23" s="4" t="s">
        <v>71</v>
      </c>
      <c r="C23" s="4" t="s">
        <v>72</v>
      </c>
      <c r="D23" s="4">
        <v>988493472</v>
      </c>
      <c r="E23" s="18" t="s">
        <v>276</v>
      </c>
      <c r="F23" s="18" t="s">
        <v>332</v>
      </c>
      <c r="G23" s="4">
        <v>3</v>
      </c>
      <c r="H23" s="4">
        <v>2</v>
      </c>
      <c r="I23" s="10" t="s">
        <v>50</v>
      </c>
      <c r="J23" s="2" t="s">
        <v>368</v>
      </c>
      <c r="K23" s="60"/>
      <c r="L23" s="53"/>
      <c r="M23" s="34"/>
      <c r="N23" s="34"/>
      <c r="O23" s="35">
        <f t="shared" si="2"/>
        <v>0</v>
      </c>
      <c r="P23" s="37"/>
      <c r="Q23" s="36">
        <f t="shared" si="0"/>
        <v>0</v>
      </c>
      <c r="R23" s="36">
        <f t="shared" si="1"/>
        <v>0</v>
      </c>
      <c r="S23" s="38"/>
      <c r="T23" s="2"/>
      <c r="U23" s="18"/>
    </row>
    <row r="24" spans="1:21" x14ac:dyDescent="0.25">
      <c r="A24" s="18">
        <v>22</v>
      </c>
      <c r="B24" s="2" t="s">
        <v>141</v>
      </c>
      <c r="C24" s="2" t="s">
        <v>142</v>
      </c>
      <c r="D24" s="2">
        <v>989466586</v>
      </c>
      <c r="E24" s="18" t="s">
        <v>277</v>
      </c>
      <c r="F24" s="18" t="s">
        <v>508</v>
      </c>
      <c r="G24" s="2">
        <v>3</v>
      </c>
      <c r="H24" s="2">
        <v>3</v>
      </c>
      <c r="I24" s="10" t="s">
        <v>50</v>
      </c>
      <c r="J24" s="2" t="s">
        <v>368</v>
      </c>
      <c r="K24" s="35">
        <v>374</v>
      </c>
      <c r="L24" s="53">
        <v>90</v>
      </c>
      <c r="M24" s="34"/>
      <c r="N24" s="34"/>
      <c r="O24" s="35"/>
      <c r="P24" s="35"/>
      <c r="Q24" s="36">
        <f t="shared" si="0"/>
        <v>0</v>
      </c>
      <c r="R24" s="36">
        <f t="shared" si="1"/>
        <v>374</v>
      </c>
      <c r="S24" s="38"/>
      <c r="T24" s="2"/>
      <c r="U24" s="18"/>
    </row>
    <row r="25" spans="1:21" x14ac:dyDescent="0.25">
      <c r="A25" s="18">
        <v>23</v>
      </c>
      <c r="B25" s="2" t="s">
        <v>9</v>
      </c>
      <c r="C25" s="2" t="s">
        <v>10</v>
      </c>
      <c r="D25" s="2">
        <v>979640458</v>
      </c>
      <c r="E25" s="18" t="s">
        <v>278</v>
      </c>
      <c r="F25" s="18" t="s">
        <v>359</v>
      </c>
      <c r="G25" s="2">
        <v>3</v>
      </c>
      <c r="H25" s="2">
        <v>1</v>
      </c>
      <c r="I25" s="10" t="s">
        <v>50</v>
      </c>
      <c r="J25" s="2" t="s">
        <v>368</v>
      </c>
      <c r="K25" s="35">
        <v>352</v>
      </c>
      <c r="L25" s="53">
        <v>71.25</v>
      </c>
      <c r="M25" s="34" t="s">
        <v>525</v>
      </c>
      <c r="N25" s="34" t="s">
        <v>525</v>
      </c>
      <c r="O25" s="35">
        <v>184</v>
      </c>
      <c r="P25" s="35">
        <v>168</v>
      </c>
      <c r="Q25" s="36">
        <f t="shared" si="0"/>
        <v>352</v>
      </c>
      <c r="R25" s="36">
        <f t="shared" si="1"/>
        <v>0</v>
      </c>
      <c r="S25" s="5"/>
      <c r="T25" s="5"/>
      <c r="U25" s="18"/>
    </row>
    <row r="26" spans="1:21" x14ac:dyDescent="0.25">
      <c r="A26" s="18">
        <v>24</v>
      </c>
      <c r="B26" s="2" t="s">
        <v>11</v>
      </c>
      <c r="C26" s="2" t="s">
        <v>12</v>
      </c>
      <c r="D26" s="2">
        <v>937096508</v>
      </c>
      <c r="E26" s="18" t="s">
        <v>278</v>
      </c>
      <c r="F26" s="18" t="s">
        <v>360</v>
      </c>
      <c r="G26" s="2">
        <v>3</v>
      </c>
      <c r="H26" s="2">
        <v>1</v>
      </c>
      <c r="I26" s="10" t="s">
        <v>50</v>
      </c>
      <c r="J26" s="2" t="s">
        <v>368</v>
      </c>
      <c r="K26" s="35">
        <v>351</v>
      </c>
      <c r="L26" s="53">
        <v>85</v>
      </c>
      <c r="M26" s="34" t="s">
        <v>469</v>
      </c>
      <c r="N26" s="34" t="s">
        <v>469</v>
      </c>
      <c r="O26" s="35">
        <v>168</v>
      </c>
      <c r="P26" s="35">
        <v>184</v>
      </c>
      <c r="Q26" s="36">
        <f t="shared" si="0"/>
        <v>352</v>
      </c>
      <c r="R26" s="36">
        <f t="shared" si="1"/>
        <v>-1</v>
      </c>
      <c r="S26" s="5"/>
      <c r="T26" s="2" t="s">
        <v>291</v>
      </c>
      <c r="U26" s="18"/>
    </row>
    <row r="27" spans="1:21" x14ac:dyDescent="0.25">
      <c r="A27" s="18">
        <v>25</v>
      </c>
      <c r="B27" s="2" t="s">
        <v>19</v>
      </c>
      <c r="C27" s="2" t="s">
        <v>20</v>
      </c>
      <c r="D27" s="2">
        <v>985782518</v>
      </c>
      <c r="E27" s="18" t="s">
        <v>278</v>
      </c>
      <c r="F27" s="18" t="s">
        <v>360</v>
      </c>
      <c r="G27" s="2">
        <v>3</v>
      </c>
      <c r="H27" s="2">
        <v>1</v>
      </c>
      <c r="I27" s="10" t="s">
        <v>50</v>
      </c>
      <c r="J27" s="2" t="s">
        <v>368</v>
      </c>
      <c r="K27" s="35">
        <v>352</v>
      </c>
      <c r="L27" s="53">
        <v>86</v>
      </c>
      <c r="M27" s="35" t="s">
        <v>471</v>
      </c>
      <c r="N27" s="35" t="s">
        <v>471</v>
      </c>
      <c r="O27" s="35">
        <v>168</v>
      </c>
      <c r="P27" s="35">
        <v>184</v>
      </c>
      <c r="Q27" s="36">
        <f t="shared" si="0"/>
        <v>352</v>
      </c>
      <c r="R27" s="36">
        <f t="shared" si="1"/>
        <v>0</v>
      </c>
      <c r="S27" s="38"/>
      <c r="T27" s="2"/>
      <c r="U27" s="18"/>
    </row>
    <row r="28" spans="1:21" x14ac:dyDescent="0.25">
      <c r="A28" s="18">
        <v>26</v>
      </c>
      <c r="B28" s="2" t="s">
        <v>40</v>
      </c>
      <c r="C28" s="2" t="s">
        <v>41</v>
      </c>
      <c r="D28" s="2">
        <v>988057509</v>
      </c>
      <c r="E28" s="18" t="s">
        <v>278</v>
      </c>
      <c r="F28" s="18" t="s">
        <v>360</v>
      </c>
      <c r="G28" s="2">
        <v>3</v>
      </c>
      <c r="H28" s="2">
        <v>1</v>
      </c>
      <c r="I28" s="10" t="s">
        <v>50</v>
      </c>
      <c r="J28" s="2" t="s">
        <v>368</v>
      </c>
      <c r="K28" s="35">
        <v>352</v>
      </c>
      <c r="L28" s="53">
        <v>86</v>
      </c>
      <c r="M28" s="34"/>
      <c r="N28" s="34"/>
      <c r="O28" s="35">
        <f t="shared" ref="O28" si="3">SUM(K28/2)</f>
        <v>176</v>
      </c>
      <c r="P28" s="35"/>
      <c r="Q28" s="36">
        <f t="shared" si="0"/>
        <v>176</v>
      </c>
      <c r="R28" s="36">
        <f t="shared" si="1"/>
        <v>176</v>
      </c>
      <c r="S28" s="5"/>
      <c r="T28" s="2"/>
      <c r="U28" s="18"/>
    </row>
    <row r="29" spans="1:21" x14ac:dyDescent="0.25">
      <c r="A29" s="18">
        <v>27</v>
      </c>
      <c r="B29" s="2" t="s">
        <v>44</v>
      </c>
      <c r="C29" s="2" t="s">
        <v>45</v>
      </c>
      <c r="D29" s="2">
        <v>986818255</v>
      </c>
      <c r="E29" s="18" t="s">
        <v>278</v>
      </c>
      <c r="F29" s="18" t="s">
        <v>361</v>
      </c>
      <c r="G29" s="2">
        <v>3</v>
      </c>
      <c r="H29" s="2">
        <v>1</v>
      </c>
      <c r="I29" s="10" t="s">
        <v>50</v>
      </c>
      <c r="J29" s="2" t="s">
        <v>368</v>
      </c>
      <c r="K29" s="35">
        <v>352</v>
      </c>
      <c r="L29" s="53">
        <v>91</v>
      </c>
      <c r="M29" s="35" t="s">
        <v>471</v>
      </c>
      <c r="N29" s="35" t="s">
        <v>471</v>
      </c>
      <c r="O29" s="35">
        <v>168</v>
      </c>
      <c r="P29" s="35">
        <v>184</v>
      </c>
      <c r="Q29" s="36">
        <f t="shared" si="0"/>
        <v>352</v>
      </c>
      <c r="R29" s="36">
        <f t="shared" si="1"/>
        <v>0</v>
      </c>
      <c r="S29" s="5"/>
      <c r="T29" s="6"/>
      <c r="U29" s="18"/>
    </row>
    <row r="30" spans="1:21" x14ac:dyDescent="0.25">
      <c r="A30" s="18">
        <v>28</v>
      </c>
      <c r="B30" s="4" t="s">
        <v>77</v>
      </c>
      <c r="C30" s="4" t="s">
        <v>78</v>
      </c>
      <c r="D30" s="4">
        <v>911846268</v>
      </c>
      <c r="E30" s="18" t="s">
        <v>278</v>
      </c>
      <c r="F30" s="18" t="s">
        <v>362</v>
      </c>
      <c r="G30" s="4">
        <v>3</v>
      </c>
      <c r="H30" s="4">
        <v>2</v>
      </c>
      <c r="I30" s="10" t="s">
        <v>50</v>
      </c>
      <c r="J30" s="2" t="s">
        <v>368</v>
      </c>
      <c r="K30" s="35">
        <v>344</v>
      </c>
      <c r="L30" s="53">
        <v>84</v>
      </c>
      <c r="M30" s="34" t="s">
        <v>335</v>
      </c>
      <c r="N30" s="34" t="s">
        <v>335</v>
      </c>
      <c r="O30" s="35">
        <v>172</v>
      </c>
      <c r="P30" s="35">
        <v>172</v>
      </c>
      <c r="Q30" s="36">
        <f t="shared" si="0"/>
        <v>344</v>
      </c>
      <c r="R30" s="36">
        <f t="shared" si="1"/>
        <v>0</v>
      </c>
      <c r="S30" s="5"/>
      <c r="T30" s="2"/>
      <c r="U30" s="18"/>
    </row>
    <row r="31" spans="1:21" x14ac:dyDescent="0.25">
      <c r="A31" s="18">
        <v>29</v>
      </c>
      <c r="B31" s="2" t="s">
        <v>119</v>
      </c>
      <c r="C31" s="2" t="s">
        <v>120</v>
      </c>
      <c r="D31" s="2">
        <v>955978677</v>
      </c>
      <c r="E31" s="18" t="s">
        <v>278</v>
      </c>
      <c r="F31" s="18" t="s">
        <v>363</v>
      </c>
      <c r="G31" s="2">
        <v>3</v>
      </c>
      <c r="H31" s="2">
        <v>3</v>
      </c>
      <c r="I31" s="10" t="s">
        <v>50</v>
      </c>
      <c r="J31" s="2" t="s">
        <v>368</v>
      </c>
      <c r="K31" s="35">
        <v>352</v>
      </c>
      <c r="L31" s="53">
        <v>87</v>
      </c>
      <c r="M31" s="34" t="s">
        <v>469</v>
      </c>
      <c r="N31" s="34" t="s">
        <v>469</v>
      </c>
      <c r="O31" s="35">
        <v>168</v>
      </c>
      <c r="P31" s="35">
        <v>184</v>
      </c>
      <c r="Q31" s="36">
        <f t="shared" si="0"/>
        <v>352</v>
      </c>
      <c r="R31" s="36">
        <f t="shared" si="1"/>
        <v>0</v>
      </c>
      <c r="S31" s="38"/>
      <c r="T31" s="2"/>
      <c r="U31" s="18"/>
    </row>
    <row r="32" spans="1:21" x14ac:dyDescent="0.25">
      <c r="A32" s="18">
        <v>30</v>
      </c>
      <c r="B32" s="2" t="s">
        <v>121</v>
      </c>
      <c r="C32" s="2" t="s">
        <v>122</v>
      </c>
      <c r="D32" s="2">
        <v>916118666</v>
      </c>
      <c r="E32" s="18" t="s">
        <v>278</v>
      </c>
      <c r="F32" s="18" t="s">
        <v>359</v>
      </c>
      <c r="G32" s="2">
        <v>3</v>
      </c>
      <c r="H32" s="2">
        <v>3</v>
      </c>
      <c r="I32" s="10" t="s">
        <v>50</v>
      </c>
      <c r="J32" s="2" t="s">
        <v>368</v>
      </c>
      <c r="K32" s="35">
        <v>350</v>
      </c>
      <c r="L32" s="53">
        <v>88.75</v>
      </c>
      <c r="M32" s="34"/>
      <c r="N32" s="34"/>
      <c r="O32" s="35"/>
      <c r="P32" s="35"/>
      <c r="Q32" s="36">
        <f t="shared" si="0"/>
        <v>0</v>
      </c>
      <c r="R32" s="36">
        <f t="shared" si="1"/>
        <v>350</v>
      </c>
      <c r="S32" s="38"/>
      <c r="T32" s="2"/>
      <c r="U32" s="18"/>
    </row>
    <row r="33" spans="1:21" x14ac:dyDescent="0.25">
      <c r="A33" s="18">
        <v>31</v>
      </c>
      <c r="B33" s="2" t="s">
        <v>123</v>
      </c>
      <c r="C33" s="2" t="s">
        <v>124</v>
      </c>
      <c r="D33" s="2">
        <v>983220557</v>
      </c>
      <c r="E33" s="18" t="s">
        <v>278</v>
      </c>
      <c r="F33" s="18" t="s">
        <v>359</v>
      </c>
      <c r="G33" s="2">
        <v>3</v>
      </c>
      <c r="H33" s="2">
        <v>3</v>
      </c>
      <c r="I33" s="10" t="s">
        <v>50</v>
      </c>
      <c r="J33" s="2" t="s">
        <v>368</v>
      </c>
      <c r="K33" s="35">
        <v>351</v>
      </c>
      <c r="L33" s="53">
        <v>83.75</v>
      </c>
      <c r="M33" s="34"/>
      <c r="N33" s="34"/>
      <c r="O33" s="35"/>
      <c r="P33" s="35"/>
      <c r="Q33" s="36">
        <f t="shared" ref="Q33:Q53" si="4">SUM(O33:P33)</f>
        <v>0</v>
      </c>
      <c r="R33" s="36">
        <f t="shared" si="1"/>
        <v>351</v>
      </c>
      <c r="S33" s="38"/>
      <c r="T33" s="6"/>
      <c r="U33" s="18"/>
    </row>
    <row r="34" spans="1:21" x14ac:dyDescent="0.25">
      <c r="A34" s="18">
        <v>32</v>
      </c>
      <c r="B34" s="2" t="s">
        <v>125</v>
      </c>
      <c r="C34" s="1" t="s">
        <v>126</v>
      </c>
      <c r="D34" s="2">
        <v>971303118</v>
      </c>
      <c r="E34" s="18" t="s">
        <v>278</v>
      </c>
      <c r="F34" s="18" t="s">
        <v>364</v>
      </c>
      <c r="G34" s="2">
        <v>3</v>
      </c>
      <c r="H34" s="2">
        <v>3</v>
      </c>
      <c r="I34" s="10" t="s">
        <v>50</v>
      </c>
      <c r="J34" s="2" t="s">
        <v>368</v>
      </c>
      <c r="K34" s="35">
        <v>320</v>
      </c>
      <c r="L34" s="53">
        <v>72.72</v>
      </c>
      <c r="M34" s="34"/>
      <c r="N34" s="34"/>
      <c r="O34" s="35"/>
      <c r="P34" s="35"/>
      <c r="Q34" s="36">
        <f t="shared" si="4"/>
        <v>0</v>
      </c>
      <c r="R34" s="36">
        <f t="shared" si="1"/>
        <v>320</v>
      </c>
      <c r="S34" s="38"/>
      <c r="T34" s="6"/>
      <c r="U34" s="18"/>
    </row>
    <row r="35" spans="1:21" ht="17.25" customHeight="1" x14ac:dyDescent="0.25">
      <c r="A35" s="18">
        <v>33</v>
      </c>
      <c r="B35" s="2" t="s">
        <v>129</v>
      </c>
      <c r="C35" s="2" t="s">
        <v>130</v>
      </c>
      <c r="D35" s="2">
        <v>988784591</v>
      </c>
      <c r="E35" s="18" t="s">
        <v>278</v>
      </c>
      <c r="F35" s="18" t="s">
        <v>365</v>
      </c>
      <c r="G35" s="2">
        <v>3</v>
      </c>
      <c r="H35" s="2">
        <v>3</v>
      </c>
      <c r="I35" s="10" t="s">
        <v>50</v>
      </c>
      <c r="J35" s="2" t="s">
        <v>368</v>
      </c>
      <c r="K35" s="35">
        <v>345</v>
      </c>
      <c r="L35" s="53">
        <v>79.5</v>
      </c>
      <c r="M35" s="34" t="s">
        <v>470</v>
      </c>
      <c r="N35" s="34" t="s">
        <v>469</v>
      </c>
      <c r="O35" s="35">
        <v>163</v>
      </c>
      <c r="P35" s="35">
        <v>184</v>
      </c>
      <c r="Q35" s="36">
        <f t="shared" si="4"/>
        <v>347</v>
      </c>
      <c r="R35" s="36">
        <f t="shared" si="1"/>
        <v>-2</v>
      </c>
      <c r="S35" s="38" t="s">
        <v>472</v>
      </c>
      <c r="T35" s="2" t="s">
        <v>291</v>
      </c>
      <c r="U35" s="18"/>
    </row>
    <row r="36" spans="1:21" x14ac:dyDescent="0.25">
      <c r="A36" s="18">
        <v>34</v>
      </c>
      <c r="B36" s="2" t="s">
        <v>135</v>
      </c>
      <c r="C36" s="2" t="s">
        <v>136</v>
      </c>
      <c r="D36" s="2">
        <v>975102207</v>
      </c>
      <c r="E36" s="18" t="s">
        <v>278</v>
      </c>
      <c r="F36" s="18" t="s">
        <v>366</v>
      </c>
      <c r="G36" s="2">
        <v>3</v>
      </c>
      <c r="H36" s="2">
        <v>3</v>
      </c>
      <c r="I36" s="10" t="s">
        <v>50</v>
      </c>
      <c r="J36" s="2" t="s">
        <v>368</v>
      </c>
      <c r="K36" s="35">
        <v>352</v>
      </c>
      <c r="L36" s="53">
        <v>90</v>
      </c>
      <c r="M36" s="34" t="s">
        <v>470</v>
      </c>
      <c r="N36" s="34" t="s">
        <v>469</v>
      </c>
      <c r="O36" s="35">
        <v>184</v>
      </c>
      <c r="P36" s="35">
        <v>168</v>
      </c>
      <c r="Q36" s="36">
        <f t="shared" si="4"/>
        <v>352</v>
      </c>
      <c r="R36" s="36">
        <f t="shared" si="1"/>
        <v>0</v>
      </c>
      <c r="S36" s="38"/>
      <c r="T36" s="2"/>
      <c r="U36" s="18"/>
    </row>
    <row r="37" spans="1:21" x14ac:dyDescent="0.25">
      <c r="A37" s="18">
        <v>35</v>
      </c>
      <c r="B37" s="5" t="s">
        <v>17</v>
      </c>
      <c r="C37" s="5" t="s">
        <v>18</v>
      </c>
      <c r="D37" s="5">
        <v>975523756</v>
      </c>
      <c r="E37" s="9" t="s">
        <v>145</v>
      </c>
      <c r="F37" s="33" t="s">
        <v>347</v>
      </c>
      <c r="G37" s="5">
        <v>3</v>
      </c>
      <c r="H37" s="5">
        <v>1</v>
      </c>
      <c r="I37" s="10" t="s">
        <v>50</v>
      </c>
      <c r="J37" s="2" t="s">
        <v>368</v>
      </c>
      <c r="K37" s="35">
        <v>365.5</v>
      </c>
      <c r="L37" s="53">
        <v>81</v>
      </c>
      <c r="M37" s="46" t="s">
        <v>343</v>
      </c>
      <c r="N37" s="46" t="s">
        <v>346</v>
      </c>
      <c r="O37" s="64">
        <v>195.5</v>
      </c>
      <c r="P37" s="46">
        <v>170</v>
      </c>
      <c r="Q37" s="36">
        <f t="shared" si="4"/>
        <v>365.5</v>
      </c>
      <c r="R37" s="36">
        <f t="shared" si="1"/>
        <v>0</v>
      </c>
      <c r="S37" s="38"/>
      <c r="T37" s="2"/>
      <c r="U37" s="18"/>
    </row>
    <row r="38" spans="1:21" x14ac:dyDescent="0.25">
      <c r="A38" s="18">
        <v>36</v>
      </c>
      <c r="B38" s="5" t="s">
        <v>21</v>
      </c>
      <c r="C38" s="5" t="s">
        <v>22</v>
      </c>
      <c r="D38" s="5">
        <v>917722830</v>
      </c>
      <c r="E38" s="9" t="s">
        <v>145</v>
      </c>
      <c r="F38" s="9" t="s">
        <v>348</v>
      </c>
      <c r="G38" s="5">
        <v>3</v>
      </c>
      <c r="H38" s="5">
        <v>1</v>
      </c>
      <c r="I38" s="10" t="s">
        <v>50</v>
      </c>
      <c r="J38" s="2" t="s">
        <v>368</v>
      </c>
      <c r="K38" s="35">
        <v>374</v>
      </c>
      <c r="L38" s="53">
        <v>83</v>
      </c>
      <c r="M38" s="46" t="s">
        <v>343</v>
      </c>
      <c r="N38" s="46" t="s">
        <v>346</v>
      </c>
      <c r="O38" s="47">
        <v>195.5</v>
      </c>
      <c r="P38" s="47">
        <v>178.5</v>
      </c>
      <c r="Q38" s="36">
        <f t="shared" si="4"/>
        <v>374</v>
      </c>
      <c r="R38" s="36">
        <f t="shared" si="1"/>
        <v>0</v>
      </c>
      <c r="S38" s="38"/>
      <c r="T38" s="2"/>
      <c r="U38" s="18"/>
    </row>
    <row r="39" spans="1:21" x14ac:dyDescent="0.25">
      <c r="A39" s="18">
        <v>37</v>
      </c>
      <c r="B39" s="8" t="s">
        <v>60</v>
      </c>
      <c r="C39" s="8" t="s">
        <v>61</v>
      </c>
      <c r="D39" s="8">
        <v>956568875</v>
      </c>
      <c r="E39" s="8" t="s">
        <v>145</v>
      </c>
      <c r="F39" s="8" t="s">
        <v>345</v>
      </c>
      <c r="G39" s="8">
        <v>3</v>
      </c>
      <c r="H39" s="8">
        <v>2</v>
      </c>
      <c r="I39" s="8" t="s">
        <v>146</v>
      </c>
      <c r="J39" s="2" t="s">
        <v>368</v>
      </c>
      <c r="K39" s="47">
        <v>263.5</v>
      </c>
      <c r="L39" s="54">
        <v>80</v>
      </c>
      <c r="M39" s="46" t="s">
        <v>343</v>
      </c>
      <c r="N39" s="46" t="s">
        <v>346</v>
      </c>
      <c r="O39" s="47">
        <v>195.5</v>
      </c>
      <c r="P39" s="47">
        <v>178.5</v>
      </c>
      <c r="Q39" s="36">
        <f t="shared" si="4"/>
        <v>374</v>
      </c>
      <c r="R39" s="36">
        <f t="shared" si="1"/>
        <v>-110.5</v>
      </c>
      <c r="S39" s="38"/>
      <c r="T39" s="2"/>
      <c r="U39" s="18"/>
    </row>
    <row r="40" spans="1:21" x14ac:dyDescent="0.25">
      <c r="A40" s="18">
        <v>38</v>
      </c>
      <c r="B40" s="8" t="s">
        <v>62</v>
      </c>
      <c r="C40" s="8" t="s">
        <v>63</v>
      </c>
      <c r="D40" s="8">
        <v>919267672</v>
      </c>
      <c r="E40" s="8" t="s">
        <v>145</v>
      </c>
      <c r="F40" s="8" t="s">
        <v>345</v>
      </c>
      <c r="G40" s="8">
        <v>3</v>
      </c>
      <c r="H40" s="8">
        <v>2</v>
      </c>
      <c r="I40" s="8" t="s">
        <v>146</v>
      </c>
      <c r="J40" s="2" t="s">
        <v>368</v>
      </c>
      <c r="K40" s="47">
        <v>235</v>
      </c>
      <c r="L40" s="54">
        <v>79</v>
      </c>
      <c r="M40" s="46" t="s">
        <v>343</v>
      </c>
      <c r="N40" s="46" t="s">
        <v>346</v>
      </c>
      <c r="O40" s="47">
        <v>195.5</v>
      </c>
      <c r="P40" s="47">
        <v>178.5</v>
      </c>
      <c r="Q40" s="36">
        <f t="shared" si="4"/>
        <v>374</v>
      </c>
      <c r="R40" s="36">
        <f t="shared" si="1"/>
        <v>-139</v>
      </c>
      <c r="S40" s="38"/>
      <c r="T40" s="2" t="s">
        <v>358</v>
      </c>
      <c r="U40" s="18"/>
    </row>
    <row r="41" spans="1:21" x14ac:dyDescent="0.25">
      <c r="A41" s="18">
        <v>39</v>
      </c>
      <c r="B41" s="10" t="s">
        <v>79</v>
      </c>
      <c r="C41" s="10" t="s">
        <v>80</v>
      </c>
      <c r="D41" s="10">
        <v>985553509</v>
      </c>
      <c r="E41" s="9" t="s">
        <v>145</v>
      </c>
      <c r="F41" s="9" t="s">
        <v>349</v>
      </c>
      <c r="G41" s="10">
        <v>3</v>
      </c>
      <c r="H41" s="10">
        <v>2</v>
      </c>
      <c r="I41" s="10" t="s">
        <v>50</v>
      </c>
      <c r="J41" s="2" t="s">
        <v>368</v>
      </c>
      <c r="K41" s="47">
        <v>374</v>
      </c>
      <c r="L41" s="54">
        <v>70</v>
      </c>
      <c r="M41" s="46" t="s">
        <v>343</v>
      </c>
      <c r="N41" s="46" t="s">
        <v>346</v>
      </c>
      <c r="O41" s="47">
        <v>195.5</v>
      </c>
      <c r="P41" s="47">
        <v>178.5</v>
      </c>
      <c r="Q41" s="36">
        <f t="shared" si="4"/>
        <v>374</v>
      </c>
      <c r="R41" s="36">
        <f t="shared" si="1"/>
        <v>0</v>
      </c>
      <c r="S41" s="38"/>
      <c r="T41" s="2"/>
      <c r="U41" s="18"/>
    </row>
    <row r="42" spans="1:21" x14ac:dyDescent="0.25">
      <c r="A42" s="18">
        <v>40</v>
      </c>
      <c r="B42" s="10" t="s">
        <v>83</v>
      </c>
      <c r="C42" s="10" t="s">
        <v>84</v>
      </c>
      <c r="D42" s="10">
        <v>988121813</v>
      </c>
      <c r="E42" s="9" t="s">
        <v>145</v>
      </c>
      <c r="F42" s="9"/>
      <c r="G42" s="10">
        <v>3</v>
      </c>
      <c r="H42" s="10">
        <v>2</v>
      </c>
      <c r="I42" s="10" t="s">
        <v>50</v>
      </c>
      <c r="J42" s="2" t="s">
        <v>368</v>
      </c>
      <c r="K42" s="47">
        <v>374</v>
      </c>
      <c r="L42" s="54">
        <v>88</v>
      </c>
      <c r="M42" s="46" t="s">
        <v>343</v>
      </c>
      <c r="N42" s="46" t="s">
        <v>343</v>
      </c>
      <c r="O42" s="47">
        <v>195.5</v>
      </c>
      <c r="P42" s="47">
        <v>178.5</v>
      </c>
      <c r="Q42" s="36">
        <f t="shared" si="4"/>
        <v>374</v>
      </c>
      <c r="R42" s="36">
        <f t="shared" si="1"/>
        <v>0</v>
      </c>
      <c r="S42" s="38"/>
      <c r="T42" s="2" t="s">
        <v>511</v>
      </c>
      <c r="U42" s="18"/>
    </row>
    <row r="43" spans="1:21" x14ac:dyDescent="0.25">
      <c r="A43" s="18">
        <v>41</v>
      </c>
      <c r="B43" s="10" t="s">
        <v>85</v>
      </c>
      <c r="C43" s="10" t="s">
        <v>86</v>
      </c>
      <c r="D43" s="10">
        <v>982311291</v>
      </c>
      <c r="E43" s="9" t="s">
        <v>145</v>
      </c>
      <c r="F43" s="9" t="s">
        <v>345</v>
      </c>
      <c r="G43" s="10">
        <v>3</v>
      </c>
      <c r="H43" s="10">
        <v>2</v>
      </c>
      <c r="I43" s="10" t="s">
        <v>50</v>
      </c>
      <c r="J43" s="2" t="s">
        <v>368</v>
      </c>
      <c r="K43" s="47">
        <v>365.5</v>
      </c>
      <c r="L43" s="54">
        <v>80</v>
      </c>
      <c r="M43" s="46" t="s">
        <v>343</v>
      </c>
      <c r="N43" s="46" t="s">
        <v>346</v>
      </c>
      <c r="O43" s="47">
        <v>195.5</v>
      </c>
      <c r="P43" s="47">
        <v>178.5</v>
      </c>
      <c r="Q43" s="36">
        <f t="shared" si="4"/>
        <v>374</v>
      </c>
      <c r="R43" s="36">
        <f t="shared" si="1"/>
        <v>-8.5</v>
      </c>
      <c r="S43" s="38"/>
      <c r="T43" s="2"/>
      <c r="U43" s="18"/>
    </row>
    <row r="44" spans="1:21" x14ac:dyDescent="0.25">
      <c r="A44" s="18">
        <v>42</v>
      </c>
      <c r="B44" s="5" t="s">
        <v>95</v>
      </c>
      <c r="C44" s="5" t="s">
        <v>96</v>
      </c>
      <c r="D44" s="5">
        <v>963150534</v>
      </c>
      <c r="E44" s="9" t="s">
        <v>145</v>
      </c>
      <c r="F44" s="9" t="s">
        <v>357</v>
      </c>
      <c r="G44" s="5">
        <v>3</v>
      </c>
      <c r="H44" s="5">
        <v>3</v>
      </c>
      <c r="I44" s="10" t="s">
        <v>50</v>
      </c>
      <c r="J44" s="2" t="s">
        <v>368</v>
      </c>
      <c r="K44" s="47">
        <v>374</v>
      </c>
      <c r="L44" s="54">
        <v>73</v>
      </c>
      <c r="M44" s="46" t="s">
        <v>343</v>
      </c>
      <c r="N44" s="46" t="s">
        <v>355</v>
      </c>
      <c r="O44" s="47">
        <v>195.5</v>
      </c>
      <c r="P44" s="47">
        <v>178.5</v>
      </c>
      <c r="Q44" s="36">
        <f t="shared" si="4"/>
        <v>374</v>
      </c>
      <c r="R44" s="36">
        <f t="shared" si="1"/>
        <v>0</v>
      </c>
      <c r="S44" s="38"/>
      <c r="T44" s="2" t="s">
        <v>291</v>
      </c>
      <c r="U44" s="18"/>
    </row>
    <row r="45" spans="1:21" x14ac:dyDescent="0.25">
      <c r="A45" s="18">
        <v>43</v>
      </c>
      <c r="B45" s="5" t="s">
        <v>103</v>
      </c>
      <c r="C45" s="5" t="s">
        <v>104</v>
      </c>
      <c r="D45" s="5">
        <v>975091353</v>
      </c>
      <c r="E45" s="9" t="s">
        <v>145</v>
      </c>
      <c r="F45" s="9" t="s">
        <v>356</v>
      </c>
      <c r="G45" s="5">
        <v>3</v>
      </c>
      <c r="H45" s="5">
        <v>3</v>
      </c>
      <c r="I45" s="10" t="s">
        <v>50</v>
      </c>
      <c r="J45" s="2" t="s">
        <v>368</v>
      </c>
      <c r="K45" s="47">
        <v>374</v>
      </c>
      <c r="L45" s="54">
        <v>65</v>
      </c>
      <c r="M45" s="46" t="s">
        <v>343</v>
      </c>
      <c r="N45" s="46" t="s">
        <v>355</v>
      </c>
      <c r="O45" s="47">
        <v>195.5</v>
      </c>
      <c r="P45" s="47">
        <v>178.5</v>
      </c>
      <c r="Q45" s="36">
        <f t="shared" si="4"/>
        <v>374</v>
      </c>
      <c r="R45" s="36">
        <f t="shared" si="1"/>
        <v>0</v>
      </c>
      <c r="S45" s="38"/>
      <c r="T45" s="2" t="s">
        <v>291</v>
      </c>
      <c r="U45" s="18"/>
    </row>
    <row r="46" spans="1:21" x14ac:dyDescent="0.25">
      <c r="A46" s="18">
        <v>44</v>
      </c>
      <c r="B46" s="5" t="s">
        <v>107</v>
      </c>
      <c r="C46" s="5" t="s">
        <v>108</v>
      </c>
      <c r="D46" s="5">
        <v>956332462</v>
      </c>
      <c r="E46" s="9" t="s">
        <v>145</v>
      </c>
      <c r="F46" s="9" t="s">
        <v>354</v>
      </c>
      <c r="G46" s="5">
        <v>3</v>
      </c>
      <c r="H46" s="5">
        <v>3</v>
      </c>
      <c r="I46" s="10" t="s">
        <v>50</v>
      </c>
      <c r="J46" s="2" t="s">
        <v>368</v>
      </c>
      <c r="K46" s="47">
        <v>375</v>
      </c>
      <c r="L46" s="54">
        <v>69</v>
      </c>
      <c r="M46" s="46" t="s">
        <v>343</v>
      </c>
      <c r="N46" s="46" t="s">
        <v>346</v>
      </c>
      <c r="O46" s="47">
        <v>195.5</v>
      </c>
      <c r="P46" s="47">
        <v>178.5</v>
      </c>
      <c r="Q46" s="36">
        <f t="shared" si="4"/>
        <v>374</v>
      </c>
      <c r="R46" s="36">
        <f t="shared" si="1"/>
        <v>1</v>
      </c>
      <c r="S46" s="38"/>
      <c r="T46" s="2" t="s">
        <v>291</v>
      </c>
      <c r="U46" s="18"/>
    </row>
    <row r="47" spans="1:21" x14ac:dyDescent="0.25">
      <c r="A47" s="18">
        <v>45</v>
      </c>
      <c r="B47" s="5" t="s">
        <v>109</v>
      </c>
      <c r="C47" s="5" t="s">
        <v>110</v>
      </c>
      <c r="D47" s="5">
        <v>910985590</v>
      </c>
      <c r="E47" s="9" t="s">
        <v>145</v>
      </c>
      <c r="F47" s="9" t="s">
        <v>353</v>
      </c>
      <c r="G47" s="5">
        <v>3</v>
      </c>
      <c r="H47" s="5">
        <v>3</v>
      </c>
      <c r="I47" s="10" t="s">
        <v>50</v>
      </c>
      <c r="J47" s="2" t="s">
        <v>368</v>
      </c>
      <c r="K47" s="47">
        <v>374</v>
      </c>
      <c r="L47" s="54">
        <v>89</v>
      </c>
      <c r="M47" s="46" t="s">
        <v>343</v>
      </c>
      <c r="N47" s="46" t="s">
        <v>346</v>
      </c>
      <c r="O47" s="47">
        <v>195.5</v>
      </c>
      <c r="P47" s="47">
        <v>178.5</v>
      </c>
      <c r="Q47" s="36">
        <f t="shared" si="4"/>
        <v>374</v>
      </c>
      <c r="R47" s="36">
        <f t="shared" si="1"/>
        <v>0</v>
      </c>
      <c r="S47" s="38"/>
      <c r="T47" s="2"/>
      <c r="U47" s="18"/>
    </row>
    <row r="48" spans="1:21" x14ac:dyDescent="0.25">
      <c r="A48" s="18">
        <v>46</v>
      </c>
      <c r="B48" s="5" t="s">
        <v>117</v>
      </c>
      <c r="C48" s="5" t="s">
        <v>118</v>
      </c>
      <c r="D48" s="5">
        <v>958191320</v>
      </c>
      <c r="E48" s="9" t="s">
        <v>145</v>
      </c>
      <c r="F48" s="9"/>
      <c r="G48" s="5"/>
      <c r="H48" s="5"/>
      <c r="I48" s="10"/>
      <c r="J48" s="2"/>
      <c r="K48" s="47"/>
      <c r="L48" s="54"/>
      <c r="M48" s="46"/>
      <c r="N48" s="46"/>
      <c r="O48" s="47"/>
      <c r="P48" s="47"/>
      <c r="Q48" s="36">
        <f t="shared" si="4"/>
        <v>0</v>
      </c>
      <c r="R48" s="36">
        <f t="shared" si="1"/>
        <v>0</v>
      </c>
      <c r="S48" s="38"/>
      <c r="T48" s="2"/>
      <c r="U48" s="18"/>
    </row>
    <row r="49" spans="1:21" x14ac:dyDescent="0.25">
      <c r="A49" s="18">
        <v>47</v>
      </c>
      <c r="B49" s="5" t="s">
        <v>127</v>
      </c>
      <c r="C49" s="5" t="s">
        <v>128</v>
      </c>
      <c r="D49" s="5">
        <v>975032864</v>
      </c>
      <c r="E49" s="9" t="s">
        <v>145</v>
      </c>
      <c r="F49" s="9" t="s">
        <v>352</v>
      </c>
      <c r="G49" s="5">
        <v>3</v>
      </c>
      <c r="H49" s="5">
        <v>3</v>
      </c>
      <c r="I49" s="10" t="s">
        <v>50</v>
      </c>
      <c r="J49" s="2" t="s">
        <v>368</v>
      </c>
      <c r="K49" s="47">
        <v>374</v>
      </c>
      <c r="L49" s="54">
        <v>72</v>
      </c>
      <c r="M49" s="46" t="s">
        <v>343</v>
      </c>
      <c r="N49" s="46" t="s">
        <v>474</v>
      </c>
      <c r="O49" s="47">
        <v>195.5</v>
      </c>
      <c r="P49" s="47">
        <v>178.5</v>
      </c>
      <c r="Q49" s="36">
        <f t="shared" si="4"/>
        <v>374</v>
      </c>
      <c r="R49" s="36">
        <f t="shared" si="1"/>
        <v>0</v>
      </c>
      <c r="S49" s="38"/>
      <c r="T49" s="2"/>
      <c r="U49" s="18"/>
    </row>
    <row r="50" spans="1:21" x14ac:dyDescent="0.25">
      <c r="A50" s="18">
        <v>48</v>
      </c>
      <c r="B50" s="5" t="s">
        <v>137</v>
      </c>
      <c r="C50" s="5" t="s">
        <v>138</v>
      </c>
      <c r="D50" s="5">
        <v>972095256</v>
      </c>
      <c r="E50" s="9" t="s">
        <v>145</v>
      </c>
      <c r="F50" s="9" t="s">
        <v>351</v>
      </c>
      <c r="G50" s="5">
        <v>3</v>
      </c>
      <c r="H50" s="5">
        <v>3</v>
      </c>
      <c r="I50" s="10" t="s">
        <v>50</v>
      </c>
      <c r="J50" s="2" t="s">
        <v>368</v>
      </c>
      <c r="K50" s="47">
        <v>374</v>
      </c>
      <c r="L50" s="54">
        <v>60</v>
      </c>
      <c r="M50" s="46" t="s">
        <v>343</v>
      </c>
      <c r="N50" s="46" t="s">
        <v>474</v>
      </c>
      <c r="O50" s="47">
        <v>195.5</v>
      </c>
      <c r="P50" s="47">
        <v>178.5</v>
      </c>
      <c r="Q50" s="36">
        <f t="shared" si="4"/>
        <v>374</v>
      </c>
      <c r="R50" s="36">
        <f t="shared" si="1"/>
        <v>0</v>
      </c>
      <c r="S50" s="38"/>
      <c r="T50" s="2" t="s">
        <v>291</v>
      </c>
      <c r="U50" s="18"/>
    </row>
    <row r="51" spans="1:21" x14ac:dyDescent="0.25">
      <c r="A51" s="18">
        <v>49</v>
      </c>
      <c r="B51" s="5" t="s">
        <v>111</v>
      </c>
      <c r="C51" s="5" t="s">
        <v>112</v>
      </c>
      <c r="D51" s="2">
        <v>980986098</v>
      </c>
      <c r="E51" s="18" t="s">
        <v>250</v>
      </c>
      <c r="F51" s="18" t="s">
        <v>340</v>
      </c>
      <c r="G51" s="2">
        <v>3</v>
      </c>
      <c r="H51" s="2">
        <v>3</v>
      </c>
      <c r="I51" s="2" t="s">
        <v>237</v>
      </c>
      <c r="J51" s="2" t="s">
        <v>368</v>
      </c>
      <c r="K51" s="47">
        <v>368</v>
      </c>
      <c r="L51" s="54">
        <v>91</v>
      </c>
      <c r="M51" s="46"/>
      <c r="N51" s="46"/>
      <c r="O51" s="35"/>
      <c r="P51" s="47"/>
      <c r="Q51" s="36">
        <f t="shared" si="4"/>
        <v>0</v>
      </c>
      <c r="R51" s="36">
        <f t="shared" si="1"/>
        <v>368</v>
      </c>
      <c r="S51" s="38"/>
      <c r="T51" s="2"/>
      <c r="U51" s="18"/>
    </row>
    <row r="52" spans="1:21" x14ac:dyDescent="0.25">
      <c r="A52" s="18">
        <v>50</v>
      </c>
      <c r="B52" s="17" t="s">
        <v>113</v>
      </c>
      <c r="C52" s="17" t="s">
        <v>114</v>
      </c>
      <c r="D52" s="2">
        <v>903533715</v>
      </c>
      <c r="E52" s="18" t="s">
        <v>250</v>
      </c>
      <c r="F52" s="18" t="s">
        <v>338</v>
      </c>
      <c r="G52" s="2">
        <v>3</v>
      </c>
      <c r="H52" s="2">
        <v>3</v>
      </c>
      <c r="I52" s="3" t="s">
        <v>237</v>
      </c>
      <c r="J52" s="2" t="s">
        <v>368</v>
      </c>
      <c r="K52" s="47">
        <v>368</v>
      </c>
      <c r="L52" s="54">
        <v>59</v>
      </c>
      <c r="M52" s="46"/>
      <c r="N52" s="46"/>
      <c r="O52" s="35"/>
      <c r="P52" s="47"/>
      <c r="Q52" s="36">
        <f t="shared" si="4"/>
        <v>0</v>
      </c>
      <c r="R52" s="36">
        <f t="shared" si="1"/>
        <v>368</v>
      </c>
      <c r="S52" s="38"/>
      <c r="T52" s="2"/>
      <c r="U52" s="18"/>
    </row>
    <row r="53" spans="1:21" x14ac:dyDescent="0.25">
      <c r="A53" s="18">
        <v>51</v>
      </c>
      <c r="B53" s="17" t="s">
        <v>101</v>
      </c>
      <c r="C53" s="17" t="s">
        <v>102</v>
      </c>
      <c r="D53" s="2">
        <v>988031282</v>
      </c>
      <c r="E53" s="18" t="s">
        <v>250</v>
      </c>
      <c r="F53" s="18" t="s">
        <v>339</v>
      </c>
      <c r="G53" s="2">
        <v>3</v>
      </c>
      <c r="H53" s="2">
        <v>3</v>
      </c>
      <c r="I53" s="3" t="s">
        <v>237</v>
      </c>
      <c r="J53" s="2" t="s">
        <v>368</v>
      </c>
      <c r="K53" s="47">
        <v>368</v>
      </c>
      <c r="L53" s="54">
        <v>88</v>
      </c>
      <c r="M53" s="47"/>
      <c r="N53" s="47"/>
      <c r="O53" s="35"/>
      <c r="P53" s="38"/>
      <c r="Q53" s="36">
        <f t="shared" si="4"/>
        <v>0</v>
      </c>
      <c r="R53" s="36">
        <f t="shared" si="1"/>
        <v>368</v>
      </c>
      <c r="S53" s="18"/>
      <c r="T53" s="2" t="s">
        <v>291</v>
      </c>
    </row>
    <row r="54" spans="1:21" x14ac:dyDescent="0.25">
      <c r="A54" s="18">
        <v>52</v>
      </c>
      <c r="B54" s="5" t="s">
        <v>30</v>
      </c>
      <c r="C54" s="12" t="s">
        <v>505</v>
      </c>
      <c r="D54" s="2">
        <v>989410577</v>
      </c>
      <c r="E54" s="18" t="s">
        <v>279</v>
      </c>
      <c r="F54" s="18" t="s">
        <v>336</v>
      </c>
      <c r="G54" s="2">
        <v>3</v>
      </c>
      <c r="H54" s="2">
        <v>1</v>
      </c>
      <c r="I54" s="2" t="s">
        <v>237</v>
      </c>
      <c r="J54" s="2" t="s">
        <v>368</v>
      </c>
      <c r="K54" s="47">
        <v>352</v>
      </c>
      <c r="L54" s="54">
        <v>95</v>
      </c>
      <c r="M54" s="46" t="s">
        <v>517</v>
      </c>
      <c r="N54" s="46" t="s">
        <v>6</v>
      </c>
      <c r="O54" s="47">
        <v>184</v>
      </c>
      <c r="P54" s="47">
        <v>168</v>
      </c>
      <c r="Q54" s="36">
        <f>SUM(O54:P54)</f>
        <v>352</v>
      </c>
      <c r="R54" s="36">
        <f t="shared" si="1"/>
        <v>0</v>
      </c>
      <c r="S54" s="38"/>
      <c r="T54" s="2"/>
      <c r="U54" s="18"/>
    </row>
    <row r="55" spans="1:21" x14ac:dyDescent="0.25">
      <c r="A55" s="18">
        <v>53</v>
      </c>
      <c r="B55" s="5" t="s">
        <v>131</v>
      </c>
      <c r="C55" s="5" t="s">
        <v>132</v>
      </c>
      <c r="D55" s="2">
        <v>975007425</v>
      </c>
      <c r="E55" s="18" t="s">
        <v>279</v>
      </c>
      <c r="F55" s="18" t="s">
        <v>337</v>
      </c>
      <c r="G55" s="2">
        <v>3</v>
      </c>
      <c r="H55" s="2">
        <v>3</v>
      </c>
      <c r="I55" s="2" t="s">
        <v>237</v>
      </c>
      <c r="J55" s="2" t="s">
        <v>368</v>
      </c>
      <c r="K55" s="47">
        <v>344</v>
      </c>
      <c r="L55" s="54">
        <v>98</v>
      </c>
      <c r="M55" s="46" t="s">
        <v>6</v>
      </c>
      <c r="N55" s="46" t="s">
        <v>473</v>
      </c>
      <c r="O55" s="47">
        <v>180</v>
      </c>
      <c r="P55" s="47">
        <v>164</v>
      </c>
      <c r="Q55" s="36">
        <f>SUM(O55:P55)</f>
        <v>344</v>
      </c>
      <c r="R55" s="36">
        <f t="shared" si="1"/>
        <v>0</v>
      </c>
      <c r="S55" s="38"/>
      <c r="T55" s="2"/>
      <c r="U55" s="18"/>
    </row>
    <row r="56" spans="1:21" x14ac:dyDescent="0.25">
      <c r="A56" s="18">
        <v>54</v>
      </c>
      <c r="B56" s="17" t="s">
        <v>23</v>
      </c>
      <c r="C56" s="17" t="s">
        <v>24</v>
      </c>
      <c r="D56" s="2">
        <v>920623198</v>
      </c>
      <c r="E56" s="18" t="s">
        <v>280</v>
      </c>
      <c r="F56" s="18" t="s">
        <v>524</v>
      </c>
      <c r="G56" s="2">
        <v>3</v>
      </c>
      <c r="H56" s="2">
        <v>1</v>
      </c>
      <c r="I56" s="3" t="s">
        <v>237</v>
      </c>
      <c r="J56" s="2" t="s">
        <v>368</v>
      </c>
      <c r="K56" s="35">
        <v>320</v>
      </c>
      <c r="L56" s="54">
        <v>90</v>
      </c>
      <c r="M56" s="46"/>
      <c r="N56" s="46"/>
      <c r="O56" s="35"/>
      <c r="P56" s="47"/>
      <c r="Q56" s="36">
        <f t="shared" ref="Q56:Q77" si="5">SUM(O56:P56)</f>
        <v>0</v>
      </c>
      <c r="R56" s="36">
        <f t="shared" si="1"/>
        <v>320</v>
      </c>
      <c r="S56" s="38"/>
      <c r="T56" s="2"/>
      <c r="U56" s="18"/>
    </row>
    <row r="57" spans="1:21" x14ac:dyDescent="0.25">
      <c r="A57" s="18">
        <v>55</v>
      </c>
      <c r="B57" s="5" t="s">
        <v>4</v>
      </c>
      <c r="C57" s="5" t="s">
        <v>5</v>
      </c>
      <c r="D57" s="2">
        <v>936165688</v>
      </c>
      <c r="E57" s="18" t="s">
        <v>281</v>
      </c>
      <c r="F57" s="18" t="s">
        <v>341</v>
      </c>
      <c r="G57" s="2">
        <v>3</v>
      </c>
      <c r="H57" s="2">
        <v>1</v>
      </c>
      <c r="I57" s="2" t="s">
        <v>237</v>
      </c>
      <c r="J57" s="2" t="s">
        <v>368</v>
      </c>
      <c r="K57" s="47">
        <v>352</v>
      </c>
      <c r="L57" s="54">
        <v>90</v>
      </c>
      <c r="M57" s="46"/>
      <c r="N57" s="46"/>
      <c r="O57" s="35"/>
      <c r="P57" s="47"/>
      <c r="Q57" s="36">
        <f t="shared" si="5"/>
        <v>0</v>
      </c>
      <c r="R57" s="36">
        <f t="shared" si="1"/>
        <v>352</v>
      </c>
      <c r="S57" s="38"/>
      <c r="T57" s="2" t="s">
        <v>291</v>
      </c>
      <c r="U57" s="18"/>
    </row>
    <row r="58" spans="1:21" x14ac:dyDescent="0.25">
      <c r="A58" s="18">
        <v>56</v>
      </c>
      <c r="B58" s="2" t="s">
        <v>7</v>
      </c>
      <c r="C58" s="2" t="s">
        <v>8</v>
      </c>
      <c r="D58" s="2">
        <v>962065850</v>
      </c>
      <c r="E58" s="18" t="s">
        <v>281</v>
      </c>
      <c r="F58" s="18" t="s">
        <v>341</v>
      </c>
      <c r="G58" s="2">
        <v>3</v>
      </c>
      <c r="H58" s="2">
        <v>1</v>
      </c>
      <c r="I58" s="2" t="s">
        <v>237</v>
      </c>
      <c r="J58" s="2" t="s">
        <v>368</v>
      </c>
      <c r="K58" s="47">
        <v>316</v>
      </c>
      <c r="L58" s="54">
        <v>87</v>
      </c>
      <c r="M58" s="46"/>
      <c r="N58" s="46"/>
      <c r="O58" s="35"/>
      <c r="P58" s="47"/>
      <c r="Q58" s="36">
        <f t="shared" si="5"/>
        <v>0</v>
      </c>
      <c r="R58" s="36">
        <f t="shared" si="1"/>
        <v>316</v>
      </c>
      <c r="S58" s="38"/>
      <c r="T58" s="2" t="s">
        <v>291</v>
      </c>
      <c r="U58" s="18"/>
    </row>
    <row r="59" spans="1:21" x14ac:dyDescent="0.25">
      <c r="A59" s="18">
        <v>57</v>
      </c>
      <c r="B59" s="2" t="s">
        <v>31</v>
      </c>
      <c r="C59" s="2" t="s">
        <v>32</v>
      </c>
      <c r="D59" s="2">
        <v>988550919</v>
      </c>
      <c r="E59" s="18" t="s">
        <v>281</v>
      </c>
      <c r="F59" s="18" t="s">
        <v>341</v>
      </c>
      <c r="G59" s="2">
        <v>3</v>
      </c>
      <c r="H59" s="2">
        <v>1</v>
      </c>
      <c r="I59" s="2" t="s">
        <v>237</v>
      </c>
      <c r="J59" s="2" t="s">
        <v>368</v>
      </c>
      <c r="K59" s="47">
        <v>320</v>
      </c>
      <c r="L59" s="54">
        <v>89</v>
      </c>
      <c r="M59" s="46"/>
      <c r="N59" s="46"/>
      <c r="O59" s="35"/>
      <c r="P59" s="47"/>
      <c r="Q59" s="36">
        <f t="shared" si="5"/>
        <v>0</v>
      </c>
      <c r="R59" s="36">
        <f t="shared" si="1"/>
        <v>320</v>
      </c>
      <c r="S59" s="38"/>
      <c r="T59" s="2"/>
      <c r="U59" s="18"/>
    </row>
    <row r="60" spans="1:21" x14ac:dyDescent="0.25">
      <c r="A60" s="18">
        <v>58</v>
      </c>
      <c r="B60" s="2" t="s">
        <v>36</v>
      </c>
      <c r="C60" s="2" t="s">
        <v>37</v>
      </c>
      <c r="D60" s="2">
        <v>980107755</v>
      </c>
      <c r="E60" s="18" t="s">
        <v>281</v>
      </c>
      <c r="F60" s="18" t="s">
        <v>341</v>
      </c>
      <c r="G60" s="2">
        <v>3</v>
      </c>
      <c r="H60" s="2">
        <v>1</v>
      </c>
      <c r="I60" s="2" t="s">
        <v>237</v>
      </c>
      <c r="J60" s="2" t="s">
        <v>368</v>
      </c>
      <c r="K60" s="47">
        <v>343</v>
      </c>
      <c r="L60" s="54">
        <v>85</v>
      </c>
      <c r="M60" s="46"/>
      <c r="N60" s="46"/>
      <c r="O60" s="35"/>
      <c r="P60" s="47"/>
      <c r="Q60" s="36">
        <f t="shared" si="5"/>
        <v>0</v>
      </c>
      <c r="R60" s="36">
        <f t="shared" si="1"/>
        <v>343</v>
      </c>
      <c r="S60" s="38"/>
      <c r="T60" s="2"/>
      <c r="U60" s="18"/>
    </row>
    <row r="61" spans="1:21" x14ac:dyDescent="0.25">
      <c r="A61" s="18">
        <v>59</v>
      </c>
      <c r="B61" s="10" t="s">
        <v>64</v>
      </c>
      <c r="C61" s="10" t="s">
        <v>65</v>
      </c>
      <c r="D61" s="4">
        <v>911791330</v>
      </c>
      <c r="E61" s="4" t="s">
        <v>147</v>
      </c>
      <c r="F61" s="4" t="s">
        <v>461</v>
      </c>
      <c r="G61" s="4">
        <v>3</v>
      </c>
      <c r="H61" s="4">
        <v>2</v>
      </c>
      <c r="I61" s="10" t="s">
        <v>236</v>
      </c>
      <c r="J61" s="2" t="s">
        <v>368</v>
      </c>
      <c r="K61" s="47">
        <v>350.5</v>
      </c>
      <c r="L61" s="54">
        <v>89</v>
      </c>
      <c r="M61" s="46"/>
      <c r="N61" s="46"/>
      <c r="O61" s="35"/>
      <c r="P61" s="47"/>
      <c r="Q61" s="36">
        <f t="shared" si="5"/>
        <v>0</v>
      </c>
      <c r="R61" s="36">
        <f t="shared" si="1"/>
        <v>350.5</v>
      </c>
      <c r="S61" s="38"/>
      <c r="T61" s="6"/>
      <c r="U61" s="18"/>
    </row>
    <row r="62" spans="1:21" x14ac:dyDescent="0.25">
      <c r="A62" s="18">
        <v>60</v>
      </c>
      <c r="B62" s="5" t="s">
        <v>87</v>
      </c>
      <c r="C62" s="5" t="s">
        <v>88</v>
      </c>
      <c r="D62" s="2">
        <v>911557447</v>
      </c>
      <c r="E62" s="2" t="s">
        <v>147</v>
      </c>
      <c r="F62" s="2" t="s">
        <v>462</v>
      </c>
      <c r="G62" s="2">
        <v>3</v>
      </c>
      <c r="H62" s="2">
        <v>3</v>
      </c>
      <c r="I62" s="2" t="s">
        <v>237</v>
      </c>
      <c r="J62" s="2" t="s">
        <v>368</v>
      </c>
      <c r="K62" s="47">
        <v>393.5</v>
      </c>
      <c r="L62" s="54">
        <v>82</v>
      </c>
      <c r="M62" s="46"/>
      <c r="N62" s="46"/>
      <c r="O62" s="35"/>
      <c r="P62" s="47"/>
      <c r="Q62" s="36">
        <f t="shared" si="5"/>
        <v>0</v>
      </c>
      <c r="R62" s="36">
        <f t="shared" si="1"/>
        <v>393.5</v>
      </c>
      <c r="S62" s="38"/>
      <c r="T62" s="2" t="s">
        <v>291</v>
      </c>
      <c r="U62" s="18"/>
    </row>
    <row r="63" spans="1:21" x14ac:dyDescent="0.25">
      <c r="A63" s="18">
        <v>61</v>
      </c>
      <c r="B63" s="17" t="s">
        <v>89</v>
      </c>
      <c r="C63" s="17" t="s">
        <v>90</v>
      </c>
      <c r="D63" s="2">
        <v>931425329</v>
      </c>
      <c r="E63" s="2" t="s">
        <v>147</v>
      </c>
      <c r="F63" s="2" t="s">
        <v>462</v>
      </c>
      <c r="G63" s="2">
        <v>3</v>
      </c>
      <c r="H63" s="2">
        <v>3</v>
      </c>
      <c r="I63" s="3" t="s">
        <v>237</v>
      </c>
      <c r="J63" s="2" t="s">
        <v>368</v>
      </c>
      <c r="K63" s="47">
        <v>393.5</v>
      </c>
      <c r="L63" s="54">
        <v>83</v>
      </c>
      <c r="Q63" s="36">
        <f>SUM(O64:P64)</f>
        <v>379</v>
      </c>
      <c r="R63" s="36">
        <f t="shared" si="1"/>
        <v>14.5</v>
      </c>
      <c r="S63" s="38"/>
      <c r="T63" s="2"/>
      <c r="U63" s="18"/>
    </row>
    <row r="64" spans="1:21" x14ac:dyDescent="0.25">
      <c r="A64" s="18">
        <v>62</v>
      </c>
      <c r="B64" s="17" t="s">
        <v>91</v>
      </c>
      <c r="C64" s="17" t="s">
        <v>92</v>
      </c>
      <c r="D64" s="2">
        <v>910744392</v>
      </c>
      <c r="E64" s="2" t="s">
        <v>147</v>
      </c>
      <c r="F64" s="2" t="s">
        <v>463</v>
      </c>
      <c r="G64" s="2">
        <v>3</v>
      </c>
      <c r="H64" s="2">
        <v>3</v>
      </c>
      <c r="I64" s="3" t="s">
        <v>237</v>
      </c>
      <c r="J64" s="2" t="s">
        <v>368</v>
      </c>
      <c r="K64" s="47">
        <v>380</v>
      </c>
      <c r="L64" s="54">
        <v>90</v>
      </c>
      <c r="M64" s="46" t="s">
        <v>522</v>
      </c>
      <c r="N64" s="46" t="s">
        <v>523</v>
      </c>
      <c r="O64" s="35">
        <v>189.5</v>
      </c>
      <c r="P64" s="47">
        <v>189.5</v>
      </c>
      <c r="Q64" s="36">
        <f>SUM(O65:P65)</f>
        <v>200.5</v>
      </c>
      <c r="R64" s="36">
        <f t="shared" si="1"/>
        <v>179.5</v>
      </c>
      <c r="S64" s="38"/>
      <c r="T64" s="2"/>
      <c r="U64" s="18"/>
    </row>
    <row r="65" spans="1:21" x14ac:dyDescent="0.25">
      <c r="A65" s="18">
        <v>63</v>
      </c>
      <c r="B65" s="17" t="s">
        <v>99</v>
      </c>
      <c r="C65" s="17" t="s">
        <v>100</v>
      </c>
      <c r="D65" s="2">
        <v>978997681</v>
      </c>
      <c r="E65" s="2" t="s">
        <v>147</v>
      </c>
      <c r="F65" s="2" t="s">
        <v>464</v>
      </c>
      <c r="G65" s="2">
        <v>3</v>
      </c>
      <c r="H65" s="2">
        <v>3</v>
      </c>
      <c r="I65" s="3" t="s">
        <v>237</v>
      </c>
      <c r="J65" s="2" t="s">
        <v>368</v>
      </c>
      <c r="K65" s="47">
        <v>396</v>
      </c>
      <c r="L65" s="54">
        <v>90</v>
      </c>
      <c r="M65" s="46" t="s">
        <v>521</v>
      </c>
      <c r="O65" s="35">
        <v>200.5</v>
      </c>
      <c r="P65" s="47"/>
      <c r="Q65" s="36">
        <f t="shared" si="5"/>
        <v>200.5</v>
      </c>
      <c r="R65" s="36">
        <f t="shared" si="1"/>
        <v>195.5</v>
      </c>
      <c r="S65" s="38"/>
      <c r="T65" s="2"/>
      <c r="U65" s="18"/>
    </row>
    <row r="66" spans="1:21" x14ac:dyDescent="0.25">
      <c r="A66" s="18">
        <v>64</v>
      </c>
      <c r="B66" s="17" t="s">
        <v>148</v>
      </c>
      <c r="C66" s="17" t="s">
        <v>149</v>
      </c>
      <c r="D66" s="2">
        <v>910560788</v>
      </c>
      <c r="E66" s="2" t="s">
        <v>147</v>
      </c>
      <c r="F66" s="2" t="s">
        <v>462</v>
      </c>
      <c r="G66" s="2">
        <v>3</v>
      </c>
      <c r="H66" s="2">
        <v>3</v>
      </c>
      <c r="I66" s="3" t="s">
        <v>237</v>
      </c>
      <c r="J66" s="2" t="s">
        <v>368</v>
      </c>
      <c r="K66" s="47">
        <v>396.5</v>
      </c>
      <c r="L66" s="54">
        <v>84</v>
      </c>
      <c r="M66" s="46"/>
      <c r="O66" s="35"/>
      <c r="Q66" s="36">
        <f t="shared" si="5"/>
        <v>0</v>
      </c>
      <c r="R66" s="36">
        <f t="shared" si="1"/>
        <v>396.5</v>
      </c>
      <c r="S66" s="38"/>
      <c r="T66" s="2"/>
      <c r="U66" s="18"/>
    </row>
    <row r="67" spans="1:21" x14ac:dyDescent="0.25">
      <c r="A67" s="18">
        <v>65</v>
      </c>
      <c r="B67" s="17" t="s">
        <v>143</v>
      </c>
      <c r="C67" s="17" t="s">
        <v>144</v>
      </c>
      <c r="D67" s="2">
        <v>916213536</v>
      </c>
      <c r="E67" s="2" t="s">
        <v>147</v>
      </c>
      <c r="F67" s="2" t="s">
        <v>463</v>
      </c>
      <c r="G67" s="2">
        <v>3</v>
      </c>
      <c r="H67" s="2">
        <v>3</v>
      </c>
      <c r="I67" s="3" t="s">
        <v>237</v>
      </c>
      <c r="J67" s="2" t="s">
        <v>368</v>
      </c>
      <c r="K67" s="47">
        <v>396.5</v>
      </c>
      <c r="L67" s="54">
        <v>84</v>
      </c>
      <c r="M67" s="46" t="s">
        <v>523</v>
      </c>
      <c r="N67" s="46" t="s">
        <v>521</v>
      </c>
      <c r="O67" s="35">
        <v>186.5</v>
      </c>
      <c r="P67" s="47">
        <v>190.5</v>
      </c>
      <c r="Q67" s="36">
        <f>SUM(O67:P67)</f>
        <v>377</v>
      </c>
      <c r="R67" s="36">
        <f t="shared" si="1"/>
        <v>19.5</v>
      </c>
      <c r="S67" s="38"/>
      <c r="T67" s="2"/>
      <c r="U67" s="18"/>
    </row>
    <row r="68" spans="1:21" x14ac:dyDescent="0.25">
      <c r="A68" s="18">
        <v>66</v>
      </c>
      <c r="B68" s="5" t="s">
        <v>13</v>
      </c>
      <c r="C68" s="5" t="s">
        <v>14</v>
      </c>
      <c r="D68" s="2">
        <v>989397010</v>
      </c>
      <c r="E68" s="18" t="s">
        <v>282</v>
      </c>
      <c r="F68" s="18"/>
      <c r="G68" s="2">
        <v>3</v>
      </c>
      <c r="H68" s="2">
        <v>1</v>
      </c>
      <c r="I68" s="2" t="s">
        <v>237</v>
      </c>
      <c r="J68" s="2" t="s">
        <v>368</v>
      </c>
      <c r="K68" s="60"/>
      <c r="L68" s="54"/>
      <c r="M68" s="15"/>
      <c r="N68" s="15"/>
      <c r="O68" s="35">
        <f t="shared" ref="O56:O69" si="6">SUM(K68/2)</f>
        <v>0</v>
      </c>
      <c r="P68" s="47"/>
      <c r="Q68" s="36">
        <f t="shared" si="5"/>
        <v>0</v>
      </c>
      <c r="R68" s="36">
        <f t="shared" ref="R68:R77" si="7">SUM(K68-Q68)</f>
        <v>0</v>
      </c>
      <c r="S68" s="38"/>
      <c r="T68" s="2"/>
      <c r="U68" s="18"/>
    </row>
    <row r="69" spans="1:21" x14ac:dyDescent="0.25">
      <c r="A69" s="18">
        <v>67</v>
      </c>
      <c r="B69" s="5" t="s">
        <v>34</v>
      </c>
      <c r="C69" s="5" t="s">
        <v>35</v>
      </c>
      <c r="D69" s="2">
        <v>988516604</v>
      </c>
      <c r="E69" s="18" t="s">
        <v>282</v>
      </c>
      <c r="F69" s="18"/>
      <c r="G69" s="2">
        <v>3</v>
      </c>
      <c r="H69" s="2">
        <v>1</v>
      </c>
      <c r="I69" s="2" t="s">
        <v>237</v>
      </c>
      <c r="J69" s="2" t="s">
        <v>368</v>
      </c>
      <c r="K69" s="60"/>
      <c r="L69" s="54"/>
      <c r="M69" s="15"/>
      <c r="N69" s="15"/>
      <c r="O69" s="35">
        <f t="shared" si="6"/>
        <v>0</v>
      </c>
      <c r="P69" s="47"/>
      <c r="Q69" s="36">
        <f t="shared" si="5"/>
        <v>0</v>
      </c>
      <c r="R69" s="36">
        <f t="shared" si="7"/>
        <v>0</v>
      </c>
      <c r="S69" s="38"/>
      <c r="T69" s="2"/>
      <c r="U69" s="18"/>
    </row>
    <row r="70" spans="1:21" x14ac:dyDescent="0.25">
      <c r="A70" s="18">
        <v>68</v>
      </c>
      <c r="B70" s="17" t="s">
        <v>33</v>
      </c>
      <c r="C70" s="17" t="s">
        <v>264</v>
      </c>
      <c r="D70" s="2">
        <v>928303063</v>
      </c>
      <c r="E70" s="18" t="s">
        <v>262</v>
      </c>
      <c r="F70" s="18" t="s">
        <v>450</v>
      </c>
      <c r="G70" s="2">
        <v>3</v>
      </c>
      <c r="H70" s="2">
        <v>1</v>
      </c>
      <c r="I70" s="2" t="s">
        <v>237</v>
      </c>
      <c r="J70" s="2" t="s">
        <v>368</v>
      </c>
      <c r="K70" s="35">
        <v>352</v>
      </c>
      <c r="L70" s="54">
        <v>80</v>
      </c>
      <c r="M70" s="46" t="s">
        <v>518</v>
      </c>
      <c r="N70" s="46" t="s">
        <v>518</v>
      </c>
      <c r="O70" s="47">
        <v>184</v>
      </c>
      <c r="P70" s="47">
        <v>168</v>
      </c>
      <c r="Q70" s="36">
        <f t="shared" si="5"/>
        <v>352</v>
      </c>
      <c r="R70" s="36">
        <f t="shared" si="7"/>
        <v>0</v>
      </c>
      <c r="S70" s="38"/>
      <c r="T70" s="2"/>
      <c r="U70" s="18"/>
    </row>
    <row r="71" spans="1:21" x14ac:dyDescent="0.25">
      <c r="A71" s="18">
        <v>69</v>
      </c>
      <c r="B71" s="5" t="s">
        <v>42</v>
      </c>
      <c r="C71" s="5" t="s">
        <v>43</v>
      </c>
      <c r="D71" s="2">
        <v>970635596</v>
      </c>
      <c r="E71" s="18" t="s">
        <v>262</v>
      </c>
      <c r="F71" s="18" t="s">
        <v>450</v>
      </c>
      <c r="G71" s="2">
        <v>3</v>
      </c>
      <c r="H71" s="2">
        <v>1</v>
      </c>
      <c r="I71" s="2" t="s">
        <v>237</v>
      </c>
      <c r="J71" s="2" t="s">
        <v>368</v>
      </c>
      <c r="K71" s="35">
        <v>352</v>
      </c>
      <c r="L71" s="54">
        <v>78</v>
      </c>
      <c r="M71" s="46" t="s">
        <v>519</v>
      </c>
      <c r="N71" s="46" t="s">
        <v>518</v>
      </c>
      <c r="O71" s="47">
        <v>184</v>
      </c>
      <c r="P71" s="47">
        <v>168</v>
      </c>
      <c r="Q71" s="36">
        <f t="shared" si="5"/>
        <v>352</v>
      </c>
      <c r="R71" s="36">
        <f t="shared" si="7"/>
        <v>0</v>
      </c>
      <c r="S71" s="38"/>
      <c r="T71" s="2"/>
      <c r="U71" s="18"/>
    </row>
    <row r="72" spans="1:21" x14ac:dyDescent="0.25">
      <c r="A72" s="18">
        <v>70</v>
      </c>
      <c r="B72" s="10" t="s">
        <v>75</v>
      </c>
      <c r="C72" s="10" t="s">
        <v>76</v>
      </c>
      <c r="D72" s="4">
        <v>912019960</v>
      </c>
      <c r="E72" s="18" t="s">
        <v>262</v>
      </c>
      <c r="F72" s="18" t="s">
        <v>451</v>
      </c>
      <c r="G72" s="4">
        <v>3</v>
      </c>
      <c r="H72" s="4">
        <v>2</v>
      </c>
      <c r="I72" s="2" t="s">
        <v>237</v>
      </c>
      <c r="J72" s="2" t="s">
        <v>368</v>
      </c>
      <c r="K72" s="35">
        <v>352</v>
      </c>
      <c r="L72" s="54">
        <v>83</v>
      </c>
      <c r="M72" s="46" t="s">
        <v>518</v>
      </c>
      <c r="N72" s="46" t="s">
        <v>6</v>
      </c>
      <c r="O72" s="47">
        <v>184</v>
      </c>
      <c r="P72" s="47">
        <v>168</v>
      </c>
      <c r="Q72" s="36">
        <f t="shared" si="5"/>
        <v>352</v>
      </c>
      <c r="R72" s="36">
        <f t="shared" si="7"/>
        <v>0</v>
      </c>
      <c r="S72" s="38"/>
      <c r="T72" s="6"/>
      <c r="U72" s="18"/>
    </row>
    <row r="73" spans="1:21" x14ac:dyDescent="0.25">
      <c r="A73" s="18">
        <v>71</v>
      </c>
      <c r="B73" s="10" t="s">
        <v>81</v>
      </c>
      <c r="C73" s="10" t="s">
        <v>82</v>
      </c>
      <c r="D73" s="4">
        <v>919389843</v>
      </c>
      <c r="E73" s="18" t="s">
        <v>262</v>
      </c>
      <c r="F73" s="18" t="s">
        <v>452</v>
      </c>
      <c r="G73" s="4">
        <v>3</v>
      </c>
      <c r="H73" s="4">
        <v>2</v>
      </c>
      <c r="I73" s="2" t="s">
        <v>237</v>
      </c>
      <c r="J73" s="2" t="s">
        <v>368</v>
      </c>
      <c r="K73" s="35">
        <v>352</v>
      </c>
      <c r="L73" s="54">
        <v>87</v>
      </c>
      <c r="M73" s="46" t="s">
        <v>518</v>
      </c>
      <c r="N73" s="46" t="s">
        <v>520</v>
      </c>
      <c r="O73" s="47">
        <v>184</v>
      </c>
      <c r="P73" s="47">
        <v>168</v>
      </c>
      <c r="Q73" s="36">
        <f t="shared" si="5"/>
        <v>352</v>
      </c>
      <c r="R73" s="36">
        <f t="shared" si="7"/>
        <v>0</v>
      </c>
      <c r="S73" s="38"/>
      <c r="T73" s="2"/>
      <c r="U73" s="18"/>
    </row>
    <row r="74" spans="1:21" x14ac:dyDescent="0.25">
      <c r="A74" s="18">
        <v>72</v>
      </c>
      <c r="B74" s="5" t="s">
        <v>25</v>
      </c>
      <c r="C74" s="5" t="s">
        <v>26</v>
      </c>
      <c r="D74" s="2">
        <v>933790936</v>
      </c>
      <c r="E74" s="19" t="s">
        <v>283</v>
      </c>
      <c r="F74" s="18"/>
      <c r="G74" s="2">
        <v>3</v>
      </c>
      <c r="H74" s="2">
        <v>1</v>
      </c>
      <c r="I74" s="2" t="s">
        <v>237</v>
      </c>
      <c r="J74" s="2" t="s">
        <v>368</v>
      </c>
      <c r="K74" s="35">
        <v>352</v>
      </c>
      <c r="L74" s="54">
        <v>90</v>
      </c>
      <c r="M74" s="46"/>
      <c r="N74" s="46"/>
      <c r="O74" s="35"/>
      <c r="P74" s="47"/>
      <c r="Q74" s="36">
        <f t="shared" si="5"/>
        <v>0</v>
      </c>
      <c r="R74" s="36">
        <f t="shared" si="7"/>
        <v>352</v>
      </c>
      <c r="S74" s="38"/>
      <c r="T74" s="2" t="s">
        <v>291</v>
      </c>
      <c r="U74" s="18"/>
    </row>
    <row r="75" spans="1:21" x14ac:dyDescent="0.25">
      <c r="A75" s="18">
        <v>73</v>
      </c>
      <c r="B75" s="10" t="s">
        <v>51</v>
      </c>
      <c r="C75" s="10" t="s">
        <v>52</v>
      </c>
      <c r="D75" s="4">
        <v>978562859</v>
      </c>
      <c r="E75" s="19" t="s">
        <v>283</v>
      </c>
      <c r="F75" s="19"/>
      <c r="G75" s="4">
        <v>3</v>
      </c>
      <c r="H75" s="4">
        <v>2</v>
      </c>
      <c r="I75" s="2" t="s">
        <v>237</v>
      </c>
      <c r="J75" s="2" t="s">
        <v>368</v>
      </c>
      <c r="K75" s="35">
        <v>352</v>
      </c>
      <c r="L75" s="54">
        <v>90</v>
      </c>
      <c r="M75" s="46"/>
      <c r="N75" s="46"/>
      <c r="O75" s="35"/>
      <c r="P75" s="47"/>
      <c r="Q75" s="36">
        <f t="shared" si="5"/>
        <v>0</v>
      </c>
      <c r="R75" s="36">
        <f t="shared" si="7"/>
        <v>352</v>
      </c>
      <c r="S75" s="38"/>
      <c r="T75" s="6"/>
      <c r="U75" s="18"/>
    </row>
    <row r="76" spans="1:21" x14ac:dyDescent="0.25">
      <c r="A76" s="18">
        <v>74</v>
      </c>
      <c r="B76" s="17" t="s">
        <v>139</v>
      </c>
      <c r="C76" s="17" t="s">
        <v>140</v>
      </c>
      <c r="D76" s="2">
        <v>985564559</v>
      </c>
      <c r="E76" s="2" t="s">
        <v>192</v>
      </c>
      <c r="F76" s="19"/>
      <c r="G76" s="2">
        <v>3</v>
      </c>
      <c r="H76" s="2">
        <v>3</v>
      </c>
      <c r="I76" s="2" t="s">
        <v>237</v>
      </c>
      <c r="J76" s="2" t="s">
        <v>368</v>
      </c>
      <c r="K76" s="60"/>
      <c r="L76" s="54"/>
      <c r="M76" s="46"/>
      <c r="N76" s="46"/>
      <c r="O76" s="35"/>
      <c r="P76" s="47"/>
      <c r="Q76" s="36">
        <f t="shared" si="5"/>
        <v>0</v>
      </c>
      <c r="R76" s="36">
        <f t="shared" si="7"/>
        <v>0</v>
      </c>
      <c r="S76" s="38"/>
      <c r="T76" s="6"/>
      <c r="U76" s="18"/>
    </row>
    <row r="77" spans="1:21" x14ac:dyDescent="0.25">
      <c r="A77" s="18">
        <v>75</v>
      </c>
      <c r="B77" s="5" t="s">
        <v>455</v>
      </c>
      <c r="C77" s="5" t="s">
        <v>456</v>
      </c>
      <c r="D77" s="5">
        <v>975472897</v>
      </c>
      <c r="E77" s="18" t="s">
        <v>457</v>
      </c>
      <c r="F77" s="18"/>
      <c r="G77" s="5">
        <v>3</v>
      </c>
      <c r="H77" s="5">
        <v>3</v>
      </c>
      <c r="I77" s="2" t="s">
        <v>237</v>
      </c>
      <c r="J77" s="2" t="s">
        <v>368</v>
      </c>
      <c r="K77" s="60"/>
      <c r="L77" s="55"/>
      <c r="M77" s="46" t="s">
        <v>459</v>
      </c>
      <c r="N77" s="46" t="s">
        <v>460</v>
      </c>
      <c r="O77" s="64">
        <v>142</v>
      </c>
      <c r="P77" s="46">
        <v>156</v>
      </c>
      <c r="Q77" s="36">
        <f t="shared" si="5"/>
        <v>298</v>
      </c>
      <c r="R77" s="36">
        <f t="shared" si="7"/>
        <v>-298</v>
      </c>
      <c r="S77" s="47"/>
      <c r="T77" s="47"/>
      <c r="U77" s="45"/>
    </row>
    <row r="78" spans="1:21" x14ac:dyDescent="0.25">
      <c r="K78" s="42">
        <f>SUM(K3:K77)</f>
        <v>21785</v>
      </c>
      <c r="O78" s="42">
        <f>SUM(O3:O77)</f>
        <v>6407</v>
      </c>
    </row>
  </sheetData>
  <mergeCells count="18">
    <mergeCell ref="M1:N1"/>
    <mergeCell ref="B1:B2"/>
    <mergeCell ref="C1:C2"/>
    <mergeCell ref="D1:D2"/>
    <mergeCell ref="E1:E2"/>
    <mergeCell ref="G1:G2"/>
    <mergeCell ref="H1:H2"/>
    <mergeCell ref="I1:I2"/>
    <mergeCell ref="J1:J2"/>
    <mergeCell ref="K1:K2"/>
    <mergeCell ref="L1:L2"/>
    <mergeCell ref="F1:F2"/>
    <mergeCell ref="O1:P1"/>
    <mergeCell ref="Q1:Q2"/>
    <mergeCell ref="S1:S2"/>
    <mergeCell ref="T1:T2"/>
    <mergeCell ref="U1:U2"/>
    <mergeCell ref="R1:R2"/>
  </mergeCells>
  <phoneticPr fontId="1" type="noConversion"/>
  <pageMargins left="0.39370078740157483" right="0.39370078740157483" top="0.39370078740157483" bottom="0.39370078740157483" header="0.31496062992125984" footer="0.31496062992125984"/>
  <pageSetup paperSize="8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115" zoomScaleNormal="115" workbookViewId="0">
      <pane xSplit="3" ySplit="1" topLeftCell="I2" activePane="bottomRight" state="frozen"/>
      <selection pane="topRight" activeCell="D1" sqref="D1"/>
      <selection pane="bottomLeft" activeCell="A2" sqref="A2"/>
      <selection pane="bottomRight" activeCell="K8" sqref="K8"/>
    </sheetView>
  </sheetViews>
  <sheetFormatPr defaultColWidth="27.75" defaultRowHeight="14.25" x14ac:dyDescent="0.25"/>
  <cols>
    <col min="1" max="1" width="3.25" style="14" bestFit="1" customWidth="1"/>
    <col min="2" max="2" width="24.875" style="14" bestFit="1" customWidth="1"/>
    <col min="3" max="3" width="8.75" style="14" bestFit="1" customWidth="1"/>
    <col min="4" max="4" width="36.5" style="14" bestFit="1" customWidth="1"/>
    <col min="5" max="5" width="8.5" style="13" bestFit="1" customWidth="1"/>
    <col min="6" max="6" width="10.25" style="14" bestFit="1" customWidth="1"/>
    <col min="7" max="7" width="27.75" style="14" bestFit="1" customWidth="1"/>
    <col min="8" max="8" width="21" style="14" bestFit="1" customWidth="1"/>
    <col min="9" max="10" width="10.5" style="14" bestFit="1" customWidth="1"/>
    <col min="11" max="11" width="10.25" style="14" bestFit="1" customWidth="1"/>
    <col min="12" max="14" width="6.75" style="14" bestFit="1" customWidth="1"/>
    <col min="15" max="16384" width="27.75" style="14"/>
  </cols>
  <sheetData>
    <row r="1" spans="1:14" x14ac:dyDescent="0.25">
      <c r="A1" s="26"/>
      <c r="B1" s="26" t="s">
        <v>157</v>
      </c>
      <c r="C1" s="26" t="s">
        <v>177</v>
      </c>
      <c r="D1" s="26" t="s">
        <v>178</v>
      </c>
      <c r="E1" s="27" t="s">
        <v>179</v>
      </c>
      <c r="F1" s="26" t="s">
        <v>164</v>
      </c>
      <c r="G1" s="26" t="s">
        <v>224</v>
      </c>
      <c r="H1" s="26" t="s">
        <v>2</v>
      </c>
      <c r="I1" s="26" t="s">
        <v>286</v>
      </c>
      <c r="J1" s="26" t="s">
        <v>306</v>
      </c>
      <c r="L1" s="81" t="s">
        <v>475</v>
      </c>
      <c r="M1" s="81"/>
      <c r="N1" s="81"/>
    </row>
    <row r="2" spans="1:14" ht="28.5" x14ac:dyDescent="0.25">
      <c r="A2" s="26"/>
      <c r="B2" s="26"/>
      <c r="C2" s="26"/>
      <c r="D2" s="26"/>
      <c r="E2" s="27"/>
      <c r="F2" s="26"/>
      <c r="G2" s="26"/>
      <c r="H2" s="26"/>
      <c r="I2" s="26"/>
      <c r="J2" s="26"/>
      <c r="K2" s="56" t="s">
        <v>476</v>
      </c>
      <c r="L2" s="57" t="s">
        <v>477</v>
      </c>
      <c r="M2" s="57" t="s">
        <v>478</v>
      </c>
      <c r="N2" s="57" t="s">
        <v>479</v>
      </c>
    </row>
    <row r="3" spans="1:14" ht="16.5" x14ac:dyDescent="0.25">
      <c r="A3" s="15">
        <v>1</v>
      </c>
      <c r="B3" s="21" t="s">
        <v>156</v>
      </c>
      <c r="C3" s="15" t="s">
        <v>486</v>
      </c>
      <c r="D3" s="15" t="s">
        <v>487</v>
      </c>
      <c r="E3" s="20">
        <v>23678926</v>
      </c>
      <c r="F3" s="15" t="s">
        <v>271</v>
      </c>
      <c r="G3" s="15" t="s">
        <v>334</v>
      </c>
      <c r="H3" s="15" t="s">
        <v>272</v>
      </c>
      <c r="I3" s="15" t="s">
        <v>308</v>
      </c>
      <c r="J3" s="15">
        <v>1</v>
      </c>
      <c r="K3" s="5" t="s">
        <v>480</v>
      </c>
      <c r="L3" s="5"/>
      <c r="M3" s="5" t="s">
        <v>480</v>
      </c>
      <c r="N3" s="15"/>
    </row>
    <row r="4" spans="1:14" ht="16.5" x14ac:dyDescent="0.25">
      <c r="A4" s="15">
        <v>2</v>
      </c>
      <c r="B4" s="15" t="s">
        <v>184</v>
      </c>
      <c r="C4" s="15" t="s">
        <v>240</v>
      </c>
      <c r="D4" s="15" t="s">
        <v>202</v>
      </c>
      <c r="E4" s="20">
        <v>55759180</v>
      </c>
      <c r="F4" s="15" t="s">
        <v>212</v>
      </c>
      <c r="G4" s="15" t="s">
        <v>183</v>
      </c>
      <c r="H4" s="15" t="s">
        <v>211</v>
      </c>
      <c r="I4" s="15" t="s">
        <v>309</v>
      </c>
      <c r="J4" s="15">
        <v>2</v>
      </c>
      <c r="K4" s="5" t="s">
        <v>480</v>
      </c>
      <c r="L4" s="5" t="s">
        <v>480</v>
      </c>
      <c r="M4" s="5" t="s">
        <v>480</v>
      </c>
      <c r="N4" s="5"/>
    </row>
    <row r="5" spans="1:14" ht="16.5" x14ac:dyDescent="0.25">
      <c r="A5" s="15">
        <v>3</v>
      </c>
      <c r="B5" s="21" t="s">
        <v>324</v>
      </c>
      <c r="C5" s="15" t="s">
        <v>328</v>
      </c>
      <c r="D5" s="15" t="s">
        <v>292</v>
      </c>
      <c r="E5" s="20">
        <v>24070255</v>
      </c>
      <c r="F5" s="23" t="s">
        <v>325</v>
      </c>
      <c r="G5" s="12" t="s">
        <v>326</v>
      </c>
      <c r="H5" s="15" t="s">
        <v>327</v>
      </c>
      <c r="I5" s="15" t="s">
        <v>329</v>
      </c>
      <c r="J5" s="15">
        <v>2</v>
      </c>
      <c r="K5" s="5" t="s">
        <v>480</v>
      </c>
      <c r="L5" s="5" t="s">
        <v>480</v>
      </c>
      <c r="M5" s="5" t="s">
        <v>480</v>
      </c>
      <c r="N5" s="15"/>
    </row>
    <row r="6" spans="1:14" ht="16.5" x14ac:dyDescent="0.25">
      <c r="A6" s="15">
        <v>4</v>
      </c>
      <c r="B6" s="21" t="s">
        <v>162</v>
      </c>
      <c r="C6" s="15" t="s">
        <v>163</v>
      </c>
      <c r="D6" s="15" t="s">
        <v>203</v>
      </c>
      <c r="E6" s="22">
        <v>23503047</v>
      </c>
      <c r="F6" s="15" t="s">
        <v>213</v>
      </c>
      <c r="G6" s="15" t="s">
        <v>214</v>
      </c>
      <c r="H6" s="15" t="s">
        <v>215</v>
      </c>
      <c r="I6" s="15" t="s">
        <v>310</v>
      </c>
      <c r="J6" s="15">
        <v>10</v>
      </c>
      <c r="K6" s="15"/>
      <c r="L6" s="15"/>
      <c r="M6" s="5" t="s">
        <v>480</v>
      </c>
      <c r="N6" s="5"/>
    </row>
    <row r="7" spans="1:14" ht="16.5" x14ac:dyDescent="0.25">
      <c r="A7" s="15">
        <v>5</v>
      </c>
      <c r="B7" s="23" t="s">
        <v>243</v>
      </c>
      <c r="C7" s="15" t="s">
        <v>242</v>
      </c>
      <c r="D7" s="15" t="s">
        <v>244</v>
      </c>
      <c r="E7" s="20">
        <v>16524622</v>
      </c>
      <c r="F7" s="15" t="s">
        <v>489</v>
      </c>
      <c r="G7" s="59" t="s">
        <v>488</v>
      </c>
      <c r="H7" s="15" t="s">
        <v>490</v>
      </c>
      <c r="I7" s="15" t="s">
        <v>311</v>
      </c>
      <c r="J7" s="15">
        <v>1</v>
      </c>
      <c r="K7" s="5" t="s">
        <v>6</v>
      </c>
      <c r="L7" s="5" t="s">
        <v>481</v>
      </c>
      <c r="M7" s="5" t="s">
        <v>481</v>
      </c>
      <c r="N7" s="5" t="s">
        <v>480</v>
      </c>
    </row>
    <row r="8" spans="1:14" ht="16.5" x14ac:dyDescent="0.25">
      <c r="A8" s="15">
        <v>6</v>
      </c>
      <c r="B8" s="21" t="s">
        <v>169</v>
      </c>
      <c r="C8" s="15" t="s">
        <v>246</v>
      </c>
      <c r="D8" s="15" t="s">
        <v>199</v>
      </c>
      <c r="E8" s="20">
        <v>89500020</v>
      </c>
      <c r="F8" s="23" t="s">
        <v>171</v>
      </c>
      <c r="G8" s="15" t="s">
        <v>170</v>
      </c>
      <c r="H8" s="15" t="s">
        <v>216</v>
      </c>
      <c r="I8" s="15" t="s">
        <v>526</v>
      </c>
      <c r="J8" s="15">
        <v>1</v>
      </c>
      <c r="K8" s="15"/>
      <c r="L8" s="5" t="s">
        <v>482</v>
      </c>
      <c r="M8" s="5" t="s">
        <v>483</v>
      </c>
      <c r="N8" s="15"/>
    </row>
    <row r="9" spans="1:14" ht="16.5" x14ac:dyDescent="0.25">
      <c r="A9" s="15">
        <v>7</v>
      </c>
      <c r="B9" s="21" t="s">
        <v>165</v>
      </c>
      <c r="C9" s="15" t="s">
        <v>166</v>
      </c>
      <c r="D9" s="15" t="s">
        <v>247</v>
      </c>
      <c r="E9" s="20">
        <v>86194743</v>
      </c>
      <c r="F9" s="23" t="s">
        <v>167</v>
      </c>
      <c r="G9" s="15" t="s">
        <v>168</v>
      </c>
      <c r="H9" s="15" t="s">
        <v>217</v>
      </c>
      <c r="I9" s="15" t="s">
        <v>312</v>
      </c>
      <c r="J9" s="15">
        <v>1</v>
      </c>
      <c r="K9" s="15"/>
      <c r="L9" s="5" t="s">
        <v>484</v>
      </c>
      <c r="M9" s="5" t="s">
        <v>485</v>
      </c>
      <c r="N9" s="15"/>
    </row>
    <row r="10" spans="1:14" ht="16.5" x14ac:dyDescent="0.25">
      <c r="A10" s="15">
        <v>8</v>
      </c>
      <c r="B10" s="15" t="s">
        <v>152</v>
      </c>
      <c r="C10" s="15" t="s">
        <v>161</v>
      </c>
      <c r="D10" s="15" t="s">
        <v>200</v>
      </c>
      <c r="E10" s="20">
        <v>86223493</v>
      </c>
      <c r="F10" s="23" t="s">
        <v>225</v>
      </c>
      <c r="G10" s="24" t="s">
        <v>259</v>
      </c>
      <c r="H10" s="15" t="s">
        <v>261</v>
      </c>
      <c r="I10" s="15" t="s">
        <v>313</v>
      </c>
      <c r="J10" s="15">
        <v>4</v>
      </c>
      <c r="K10" s="15"/>
      <c r="L10" s="5" t="s">
        <v>480</v>
      </c>
      <c r="M10" s="5" t="s">
        <v>480</v>
      </c>
      <c r="N10" s="15"/>
    </row>
    <row r="11" spans="1:14" ht="16.5" x14ac:dyDescent="0.25">
      <c r="A11" s="15">
        <v>9</v>
      </c>
      <c r="B11" s="15" t="s">
        <v>153</v>
      </c>
      <c r="C11" s="15" t="s">
        <v>248</v>
      </c>
      <c r="D11" s="15" t="s">
        <v>204</v>
      </c>
      <c r="E11" s="20">
        <v>29122919</v>
      </c>
      <c r="F11" s="23" t="s">
        <v>187</v>
      </c>
      <c r="G11" s="15" t="s">
        <v>219</v>
      </c>
      <c r="H11" s="15" t="s">
        <v>218</v>
      </c>
      <c r="I11" s="15" t="s">
        <v>314</v>
      </c>
      <c r="J11" s="15">
        <v>1</v>
      </c>
      <c r="K11" s="15"/>
      <c r="L11" s="5" t="s">
        <v>6</v>
      </c>
      <c r="M11" s="5" t="s">
        <v>480</v>
      </c>
      <c r="N11" s="5" t="s">
        <v>6</v>
      </c>
    </row>
    <row r="12" spans="1:14" ht="16.5" x14ac:dyDescent="0.25">
      <c r="A12" s="15">
        <v>10</v>
      </c>
      <c r="B12" s="15" t="s">
        <v>180</v>
      </c>
      <c r="C12" s="15" t="s">
        <v>186</v>
      </c>
      <c r="D12" s="15" t="s">
        <v>249</v>
      </c>
      <c r="E12" s="20">
        <v>52753108</v>
      </c>
      <c r="F12" s="23" t="s">
        <v>270</v>
      </c>
      <c r="G12" s="15" t="s">
        <v>185</v>
      </c>
      <c r="H12" s="15" t="s">
        <v>220</v>
      </c>
      <c r="I12" s="15" t="s">
        <v>310</v>
      </c>
      <c r="J12" s="15">
        <v>14</v>
      </c>
      <c r="K12" s="15"/>
      <c r="L12" s="5" t="s">
        <v>480</v>
      </c>
      <c r="M12" s="5" t="s">
        <v>480</v>
      </c>
      <c r="N12" s="15"/>
    </row>
    <row r="13" spans="1:14" ht="16.5" x14ac:dyDescent="0.25">
      <c r="A13" s="15">
        <v>11</v>
      </c>
      <c r="B13" s="15" t="s">
        <v>57</v>
      </c>
      <c r="C13" s="15" t="s">
        <v>158</v>
      </c>
      <c r="D13" s="15" t="s">
        <v>201</v>
      </c>
      <c r="E13" s="20">
        <v>22224692</v>
      </c>
      <c r="F13" s="15" t="s">
        <v>172</v>
      </c>
      <c r="G13" s="15" t="s">
        <v>173</v>
      </c>
      <c r="H13" s="15" t="s">
        <v>210</v>
      </c>
      <c r="I13" s="15" t="s">
        <v>308</v>
      </c>
      <c r="J13" s="15">
        <v>14</v>
      </c>
      <c r="K13" s="5" t="s">
        <v>480</v>
      </c>
      <c r="L13" s="5" t="s">
        <v>480</v>
      </c>
      <c r="M13" s="5" t="s">
        <v>480</v>
      </c>
      <c r="N13" s="5" t="s">
        <v>480</v>
      </c>
    </row>
    <row r="14" spans="1:14" ht="16.5" x14ac:dyDescent="0.25">
      <c r="A14" s="15">
        <v>12</v>
      </c>
      <c r="B14" s="15" t="s">
        <v>250</v>
      </c>
      <c r="C14" s="15" t="s">
        <v>251</v>
      </c>
      <c r="D14" s="15" t="s">
        <v>205</v>
      </c>
      <c r="E14" s="20">
        <v>84582661</v>
      </c>
      <c r="F14" s="23" t="s">
        <v>269</v>
      </c>
      <c r="G14" s="15" t="s">
        <v>188</v>
      </c>
      <c r="H14" s="15" t="s">
        <v>221</v>
      </c>
      <c r="I14" s="15" t="s">
        <v>315</v>
      </c>
      <c r="J14" s="15">
        <v>4</v>
      </c>
      <c r="K14" s="5" t="s">
        <v>480</v>
      </c>
      <c r="L14" s="5" t="s">
        <v>480</v>
      </c>
      <c r="M14" s="5" t="s">
        <v>480</v>
      </c>
      <c r="N14" s="5"/>
    </row>
    <row r="15" spans="1:14" ht="16.5" x14ac:dyDescent="0.25">
      <c r="A15" s="15">
        <v>13</v>
      </c>
      <c r="B15" s="52" t="s">
        <v>465</v>
      </c>
      <c r="C15" s="15" t="s">
        <v>198</v>
      </c>
      <c r="D15" s="15" t="s">
        <v>253</v>
      </c>
      <c r="E15" s="15">
        <v>23245935</v>
      </c>
      <c r="F15" s="23" t="s">
        <v>268</v>
      </c>
      <c r="G15" s="15" t="s">
        <v>229</v>
      </c>
      <c r="H15" s="15" t="s">
        <v>226</v>
      </c>
      <c r="I15" s="15" t="s">
        <v>316</v>
      </c>
      <c r="J15" s="15">
        <v>2</v>
      </c>
      <c r="K15" s="15"/>
      <c r="L15" s="5" t="s">
        <v>480</v>
      </c>
      <c r="M15" s="5" t="s">
        <v>480</v>
      </c>
      <c r="N15" s="5" t="s">
        <v>480</v>
      </c>
    </row>
    <row r="16" spans="1:14" ht="16.5" x14ac:dyDescent="0.25">
      <c r="A16" s="15">
        <v>14</v>
      </c>
      <c r="B16" s="15" t="s">
        <v>154</v>
      </c>
      <c r="C16" s="15" t="s">
        <v>181</v>
      </c>
      <c r="D16" s="15" t="s">
        <v>468</v>
      </c>
      <c r="E16" s="20">
        <v>80634049</v>
      </c>
      <c r="F16" s="23" t="s">
        <v>191</v>
      </c>
      <c r="G16" s="24" t="s">
        <v>263</v>
      </c>
      <c r="H16" s="15" t="s">
        <v>223</v>
      </c>
      <c r="I16" s="15" t="s">
        <v>317</v>
      </c>
      <c r="J16" s="15">
        <v>1</v>
      </c>
      <c r="K16" s="15"/>
      <c r="L16" s="5" t="s">
        <v>480</v>
      </c>
      <c r="M16" s="5" t="s">
        <v>480</v>
      </c>
      <c r="N16" s="15"/>
    </row>
    <row r="17" spans="1:14" ht="16.5" x14ac:dyDescent="0.25">
      <c r="A17" s="15">
        <v>15</v>
      </c>
      <c r="B17" s="52" t="s">
        <v>196</v>
      </c>
      <c r="C17" s="15" t="s">
        <v>158</v>
      </c>
      <c r="D17" s="15" t="s">
        <v>208</v>
      </c>
      <c r="E17" s="15">
        <v>52203110</v>
      </c>
      <c r="F17" s="23" t="s">
        <v>307</v>
      </c>
      <c r="G17" s="15" t="s">
        <v>232</v>
      </c>
      <c r="H17" s="15" t="s">
        <v>227</v>
      </c>
      <c r="I17" s="15" t="s">
        <v>318</v>
      </c>
      <c r="J17" s="15">
        <v>4</v>
      </c>
      <c r="K17" s="15"/>
      <c r="L17" s="5" t="s">
        <v>480</v>
      </c>
      <c r="M17" s="5" t="s">
        <v>480</v>
      </c>
      <c r="N17" s="15"/>
    </row>
    <row r="18" spans="1:14" ht="16.5" x14ac:dyDescent="0.25">
      <c r="A18" s="15">
        <v>16</v>
      </c>
      <c r="B18" s="21" t="s">
        <v>174</v>
      </c>
      <c r="C18" s="15" t="s">
        <v>182</v>
      </c>
      <c r="D18" s="15" t="s">
        <v>207</v>
      </c>
      <c r="E18" s="20">
        <v>55857746</v>
      </c>
      <c r="F18" s="23" t="s">
        <v>176</v>
      </c>
      <c r="G18" s="15" t="s">
        <v>175</v>
      </c>
      <c r="H18" s="15" t="s">
        <v>260</v>
      </c>
      <c r="I18" s="15" t="s">
        <v>319</v>
      </c>
      <c r="J18" s="15">
        <v>7</v>
      </c>
      <c r="K18" s="15" t="s">
        <v>480</v>
      </c>
      <c r="L18" s="5" t="s">
        <v>480</v>
      </c>
      <c r="M18" s="5" t="s">
        <v>480</v>
      </c>
      <c r="N18" s="5" t="s">
        <v>480</v>
      </c>
    </row>
    <row r="19" spans="1:14" ht="16.5" x14ac:dyDescent="0.25">
      <c r="A19" s="15">
        <v>17</v>
      </c>
      <c r="B19" s="15" t="s">
        <v>160</v>
      </c>
      <c r="C19" s="15" t="s">
        <v>159</v>
      </c>
      <c r="D19" s="15" t="s">
        <v>206</v>
      </c>
      <c r="E19" s="20">
        <v>16885104</v>
      </c>
      <c r="F19" s="23" t="s">
        <v>189</v>
      </c>
      <c r="G19" s="15" t="s">
        <v>190</v>
      </c>
      <c r="H19" s="15" t="s">
        <v>222</v>
      </c>
      <c r="I19" s="15" t="s">
        <v>320</v>
      </c>
      <c r="J19" s="15">
        <v>2</v>
      </c>
      <c r="K19" s="5" t="s">
        <v>480</v>
      </c>
      <c r="L19" s="5" t="s">
        <v>480</v>
      </c>
      <c r="M19" s="5" t="s">
        <v>480</v>
      </c>
      <c r="N19" s="15"/>
    </row>
    <row r="20" spans="1:14" ht="16.5" x14ac:dyDescent="0.25">
      <c r="A20" s="15">
        <v>18</v>
      </c>
      <c r="B20" s="15" t="s">
        <v>262</v>
      </c>
      <c r="C20" s="15" t="s">
        <v>254</v>
      </c>
      <c r="D20" s="15" t="s">
        <v>255</v>
      </c>
      <c r="E20" s="15">
        <v>55977539</v>
      </c>
      <c r="F20" s="23" t="s">
        <v>235</v>
      </c>
      <c r="G20" s="15" t="s">
        <v>233</v>
      </c>
      <c r="H20" s="15" t="s">
        <v>234</v>
      </c>
      <c r="I20" s="15" t="s">
        <v>321</v>
      </c>
      <c r="J20" s="15">
        <v>4</v>
      </c>
      <c r="K20" s="15"/>
      <c r="L20" s="5" t="s">
        <v>480</v>
      </c>
      <c r="M20" s="5" t="s">
        <v>480</v>
      </c>
      <c r="N20" s="5" t="s">
        <v>480</v>
      </c>
    </row>
    <row r="21" spans="1:14" ht="14.25" customHeight="1" x14ac:dyDescent="0.25">
      <c r="A21" s="15">
        <v>19</v>
      </c>
      <c r="B21" s="25" t="s">
        <v>491</v>
      </c>
      <c r="C21" s="15" t="s">
        <v>194</v>
      </c>
      <c r="D21" s="15" t="s">
        <v>209</v>
      </c>
      <c r="E21" s="15">
        <v>24352686</v>
      </c>
      <c r="F21" s="23" t="s">
        <v>266</v>
      </c>
      <c r="G21" s="15" t="s">
        <v>195</v>
      </c>
      <c r="H21" s="15" t="s">
        <v>267</v>
      </c>
      <c r="I21" s="15" t="s">
        <v>322</v>
      </c>
      <c r="J21" s="15">
        <v>2</v>
      </c>
      <c r="K21" s="5" t="s">
        <v>480</v>
      </c>
      <c r="L21" s="5" t="s">
        <v>480</v>
      </c>
      <c r="M21" s="5" t="s">
        <v>480</v>
      </c>
      <c r="N21" s="5" t="s">
        <v>480</v>
      </c>
    </row>
    <row r="22" spans="1:14" ht="16.5" x14ac:dyDescent="0.25">
      <c r="A22" s="15">
        <v>21</v>
      </c>
      <c r="B22" s="51" t="s">
        <v>192</v>
      </c>
      <c r="C22" s="15" t="s">
        <v>193</v>
      </c>
      <c r="D22" s="15" t="s">
        <v>258</v>
      </c>
      <c r="E22" s="20">
        <v>27473348</v>
      </c>
      <c r="F22" s="23" t="s">
        <v>466</v>
      </c>
      <c r="G22" s="15" t="s">
        <v>265</v>
      </c>
      <c r="H22" s="15" t="s">
        <v>467</v>
      </c>
      <c r="I22" s="15" t="s">
        <v>323</v>
      </c>
      <c r="J22" s="15">
        <v>1</v>
      </c>
      <c r="K22" s="15"/>
      <c r="L22" s="5" t="s">
        <v>484</v>
      </c>
      <c r="M22" s="5" t="s">
        <v>480</v>
      </c>
      <c r="N22" s="5"/>
    </row>
    <row r="23" spans="1:14" ht="16.5" x14ac:dyDescent="0.25">
      <c r="A23" s="15">
        <v>20</v>
      </c>
      <c r="B23" s="15" t="s">
        <v>457</v>
      </c>
      <c r="C23" s="15" t="s">
        <v>256</v>
      </c>
      <c r="D23" s="15" t="s">
        <v>257</v>
      </c>
      <c r="E23" s="15">
        <v>97532545</v>
      </c>
      <c r="F23" s="23" t="s">
        <v>228</v>
      </c>
      <c r="G23" s="15" t="s">
        <v>231</v>
      </c>
      <c r="H23" s="15" t="s">
        <v>230</v>
      </c>
      <c r="I23" s="15" t="s">
        <v>308</v>
      </c>
      <c r="J23" s="15">
        <v>1</v>
      </c>
      <c r="K23" s="15"/>
      <c r="L23" s="5" t="s">
        <v>480</v>
      </c>
      <c r="M23" s="5" t="s">
        <v>480</v>
      </c>
      <c r="N23" s="5" t="s">
        <v>480</v>
      </c>
    </row>
    <row r="24" spans="1:14" x14ac:dyDescent="0.25">
      <c r="A24" s="15">
        <v>22</v>
      </c>
      <c r="B24" s="49"/>
      <c r="C24" s="49"/>
      <c r="D24" s="49"/>
      <c r="E24" s="50"/>
      <c r="F24" s="49"/>
      <c r="G24" s="49"/>
      <c r="H24" s="49"/>
      <c r="I24" s="49"/>
      <c r="J24" s="48">
        <f>SUM(J3:J22)</f>
        <v>78</v>
      </c>
      <c r="K24" s="29"/>
      <c r="L24" s="29"/>
      <c r="M24" s="29"/>
      <c r="N24" s="29"/>
    </row>
    <row r="25" spans="1:14" s="29" customFormat="1" x14ac:dyDescent="0.25">
      <c r="A25" s="49"/>
      <c r="B25" s="49"/>
      <c r="C25" s="49"/>
      <c r="D25" s="49"/>
      <c r="E25" s="50"/>
      <c r="F25" s="49"/>
      <c r="G25" s="49"/>
      <c r="H25" s="49"/>
      <c r="I25" s="49"/>
      <c r="J25" s="49"/>
    </row>
    <row r="26" spans="1:14" s="29" customFormat="1" x14ac:dyDescent="0.25">
      <c r="A26" s="49"/>
      <c r="B26" s="49"/>
      <c r="C26" s="49"/>
      <c r="D26" s="49"/>
      <c r="E26" s="50"/>
      <c r="F26" s="49"/>
      <c r="G26" s="49"/>
      <c r="H26" s="49"/>
      <c r="I26" s="49"/>
      <c r="J26" s="49"/>
    </row>
    <row r="27" spans="1:14" s="29" customFormat="1" x14ac:dyDescent="0.25">
      <c r="A27" s="49"/>
      <c r="B27" s="49"/>
      <c r="C27" s="49"/>
      <c r="D27" s="49"/>
      <c r="E27" s="50"/>
      <c r="F27" s="49"/>
      <c r="G27" s="49"/>
      <c r="H27" s="49"/>
      <c r="I27" s="49"/>
      <c r="J27" s="49"/>
      <c r="K27" s="14"/>
      <c r="L27" s="14"/>
      <c r="M27" s="14"/>
      <c r="N27" s="14"/>
    </row>
    <row r="28" spans="1:14" s="29" customFormat="1" x14ac:dyDescent="0.25">
      <c r="A28" s="49"/>
      <c r="B28" s="49"/>
      <c r="C28" s="49"/>
      <c r="D28" s="49"/>
      <c r="E28" s="50"/>
      <c r="F28" s="49"/>
      <c r="G28" s="49"/>
      <c r="H28" s="49"/>
      <c r="I28" s="49"/>
      <c r="J28" s="49"/>
      <c r="K28" s="14"/>
      <c r="L28" s="14"/>
      <c r="M28" s="14"/>
      <c r="N28" s="14"/>
    </row>
    <row r="29" spans="1:14" s="29" customFormat="1" x14ac:dyDescent="0.25">
      <c r="A29" s="49"/>
      <c r="B29" s="49"/>
      <c r="C29" s="49"/>
      <c r="D29" s="49"/>
      <c r="E29" s="50"/>
      <c r="F29" s="49"/>
      <c r="G29" s="49"/>
      <c r="H29" s="49"/>
      <c r="I29" s="49"/>
      <c r="J29" s="49"/>
      <c r="K29" s="14"/>
      <c r="L29" s="14"/>
      <c r="M29" s="14"/>
      <c r="N29" s="14"/>
    </row>
    <row r="30" spans="1:14" s="29" customFormat="1" x14ac:dyDescent="0.25">
      <c r="A30" s="49"/>
      <c r="B30" s="49"/>
      <c r="C30" s="49"/>
      <c r="D30" s="49"/>
      <c r="E30" s="50"/>
      <c r="F30" s="49"/>
      <c r="G30" s="49"/>
      <c r="H30" s="49"/>
      <c r="I30" s="49"/>
      <c r="J30" s="49"/>
      <c r="K30" s="14"/>
      <c r="L30" s="14"/>
      <c r="M30" s="14"/>
      <c r="N30" s="14"/>
    </row>
    <row r="31" spans="1:14" s="29" customFormat="1" x14ac:dyDescent="0.25">
      <c r="A31" s="49"/>
      <c r="B31" s="49"/>
      <c r="C31" s="49"/>
      <c r="D31" s="49"/>
      <c r="E31" s="50"/>
      <c r="F31" s="49"/>
      <c r="G31" s="49"/>
      <c r="H31" s="49"/>
      <c r="I31" s="49"/>
      <c r="J31" s="49"/>
      <c r="K31" s="14"/>
      <c r="L31" s="14"/>
      <c r="M31" s="14"/>
      <c r="N31" s="14"/>
    </row>
    <row r="32" spans="1:14" s="29" customFormat="1" x14ac:dyDescent="0.25">
      <c r="A32" s="49"/>
      <c r="E32" s="30"/>
      <c r="K32" s="14"/>
      <c r="L32" s="14"/>
      <c r="M32" s="14"/>
      <c r="N32" s="14"/>
    </row>
    <row r="33" spans="2:14" s="29" customFormat="1" x14ac:dyDescent="0.25">
      <c r="E33" s="30"/>
      <c r="K33" s="14"/>
      <c r="L33" s="14"/>
      <c r="M33" s="14"/>
      <c r="N33" s="14"/>
    </row>
    <row r="34" spans="2:14" s="29" customFormat="1" x14ac:dyDescent="0.25">
      <c r="E34" s="30"/>
      <c r="K34" s="14"/>
      <c r="L34" s="14"/>
      <c r="M34" s="14"/>
      <c r="N34" s="14"/>
    </row>
    <row r="35" spans="2:14" s="29" customFormat="1" x14ac:dyDescent="0.25">
      <c r="E35" s="30"/>
      <c r="K35" s="14"/>
      <c r="L35" s="14"/>
      <c r="M35" s="14"/>
      <c r="N35" s="14"/>
    </row>
    <row r="36" spans="2:14" s="29" customFormat="1" x14ac:dyDescent="0.25">
      <c r="B36" s="14"/>
      <c r="C36" s="14"/>
      <c r="D36" s="14"/>
      <c r="E36" s="13"/>
      <c r="F36" s="14"/>
      <c r="G36" s="14"/>
      <c r="H36" s="14"/>
      <c r="I36" s="14"/>
      <c r="J36" s="14"/>
      <c r="K36" s="14"/>
      <c r="L36" s="14"/>
      <c r="M36" s="14"/>
      <c r="N36" s="14"/>
    </row>
  </sheetData>
  <sortState ref="A3:N23">
    <sortCondition ref="A3:A23"/>
  </sortState>
  <mergeCells count="1">
    <mergeCell ref="L1:N1"/>
  </mergeCells>
  <phoneticPr fontId="1" type="noConversion"/>
  <pageMargins left="0.7" right="0.7" top="0.75" bottom="0.75" header="0.3" footer="0.3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opLeftCell="C1" zoomScale="70" zoomScaleNormal="70" workbookViewId="0">
      <selection activeCell="H4" sqref="H4"/>
    </sheetView>
  </sheetViews>
  <sheetFormatPr defaultRowHeight="16.5" x14ac:dyDescent="0.25"/>
  <cols>
    <col min="1" max="1" width="3.5" style="33" bestFit="1" customWidth="1"/>
    <col min="2" max="2" width="10.625" style="33" bestFit="1" customWidth="1"/>
    <col min="3" max="3" width="9.5" style="33" bestFit="1" customWidth="1"/>
    <col min="4" max="4" width="27.25" style="33" bestFit="1" customWidth="1"/>
    <col min="5" max="5" width="16.75" style="33" bestFit="1" customWidth="1"/>
    <col min="6" max="7" width="3.5" style="33" bestFit="1" customWidth="1"/>
    <col min="8" max="9" width="11.625" style="33" bestFit="1" customWidth="1"/>
    <col min="10" max="11" width="4.5" style="33" customWidth="1"/>
    <col min="12" max="12" width="10" style="33" bestFit="1" customWidth="1"/>
    <col min="13" max="13" width="16.875" style="33" bestFit="1" customWidth="1"/>
    <col min="14" max="16384" width="9" style="33"/>
  </cols>
  <sheetData>
    <row r="1" spans="1:13" x14ac:dyDescent="0.25">
      <c r="A1" s="82"/>
      <c r="B1" s="82" t="s">
        <v>293</v>
      </c>
      <c r="C1" s="82" t="s">
        <v>294</v>
      </c>
      <c r="D1" s="82" t="s">
        <v>296</v>
      </c>
      <c r="E1" s="82" t="s">
        <v>369</v>
      </c>
      <c r="F1" s="82" t="s">
        <v>370</v>
      </c>
      <c r="G1" s="82" t="s">
        <v>371</v>
      </c>
      <c r="H1" s="82" t="s">
        <v>372</v>
      </c>
      <c r="I1" s="82" t="s">
        <v>373</v>
      </c>
      <c r="J1" s="83" t="s">
        <v>330</v>
      </c>
      <c r="K1" s="83"/>
      <c r="L1" s="82" t="s">
        <v>513</v>
      </c>
      <c r="M1" s="82" t="s">
        <v>374</v>
      </c>
    </row>
    <row r="2" spans="1:13" x14ac:dyDescent="0.25">
      <c r="A2" s="82"/>
      <c r="B2" s="82"/>
      <c r="C2" s="82"/>
      <c r="D2" s="82"/>
      <c r="E2" s="82"/>
      <c r="F2" s="82"/>
      <c r="G2" s="82"/>
      <c r="H2" s="82"/>
      <c r="I2" s="82"/>
      <c r="J2" s="62">
        <v>7</v>
      </c>
      <c r="K2" s="62">
        <v>8</v>
      </c>
      <c r="L2" s="82"/>
      <c r="M2" s="82"/>
    </row>
    <row r="3" spans="1:13" x14ac:dyDescent="0.25">
      <c r="A3" s="18">
        <v>1</v>
      </c>
      <c r="B3" s="18" t="s">
        <v>375</v>
      </c>
      <c r="C3" s="18" t="s">
        <v>376</v>
      </c>
      <c r="D3" s="18" t="s">
        <v>377</v>
      </c>
      <c r="E3" s="15" t="s">
        <v>308</v>
      </c>
      <c r="F3" s="18">
        <v>3</v>
      </c>
      <c r="G3" s="18">
        <v>2</v>
      </c>
      <c r="H3" s="18" t="s">
        <v>530</v>
      </c>
      <c r="I3" s="18" t="s">
        <v>367</v>
      </c>
      <c r="J3" s="18" t="s">
        <v>6</v>
      </c>
      <c r="K3" s="18" t="s">
        <v>447</v>
      </c>
      <c r="L3" s="18" t="s">
        <v>447</v>
      </c>
      <c r="M3" s="18"/>
    </row>
    <row r="4" spans="1:13" x14ac:dyDescent="0.25">
      <c r="A4" s="18">
        <v>2</v>
      </c>
      <c r="B4" s="18" t="s">
        <v>29</v>
      </c>
      <c r="C4" s="18" t="s">
        <v>378</v>
      </c>
      <c r="D4" s="18" t="s">
        <v>184</v>
      </c>
      <c r="E4" s="15" t="s">
        <v>309</v>
      </c>
      <c r="F4" s="18">
        <v>3</v>
      </c>
      <c r="G4" s="18">
        <v>1</v>
      </c>
      <c r="H4" s="18" t="s">
        <v>237</v>
      </c>
      <c r="I4" s="18" t="s">
        <v>367</v>
      </c>
      <c r="J4" s="18" t="s">
        <v>6</v>
      </c>
      <c r="K4" s="18" t="s">
        <v>447</v>
      </c>
      <c r="L4" s="18" t="s">
        <v>447</v>
      </c>
      <c r="M4" s="18"/>
    </row>
    <row r="5" spans="1:13" x14ac:dyDescent="0.25">
      <c r="A5" s="18">
        <v>3</v>
      </c>
      <c r="B5" s="18" t="s">
        <v>46</v>
      </c>
      <c r="C5" s="18" t="s">
        <v>47</v>
      </c>
      <c r="D5" s="18" t="s">
        <v>184</v>
      </c>
      <c r="E5" s="15" t="s">
        <v>309</v>
      </c>
      <c r="F5" s="18">
        <v>3</v>
      </c>
      <c r="G5" s="18">
        <v>1</v>
      </c>
      <c r="H5" s="18" t="s">
        <v>379</v>
      </c>
      <c r="I5" s="18" t="s">
        <v>367</v>
      </c>
      <c r="J5" s="18" t="s">
        <v>6</v>
      </c>
      <c r="K5" s="18" t="s">
        <v>447</v>
      </c>
      <c r="L5" s="18" t="s">
        <v>447</v>
      </c>
      <c r="M5" s="18"/>
    </row>
    <row r="6" spans="1:13" x14ac:dyDescent="0.25">
      <c r="A6" s="18">
        <v>4</v>
      </c>
      <c r="B6" s="18" t="s">
        <v>55</v>
      </c>
      <c r="C6" s="18" t="s">
        <v>56</v>
      </c>
      <c r="D6" s="18" t="s">
        <v>380</v>
      </c>
      <c r="E6" s="15" t="s">
        <v>329</v>
      </c>
      <c r="F6" s="18">
        <v>3</v>
      </c>
      <c r="G6" s="18">
        <v>2</v>
      </c>
      <c r="H6" s="18" t="s">
        <v>381</v>
      </c>
      <c r="I6" s="18" t="s">
        <v>367</v>
      </c>
      <c r="J6" s="18" t="s">
        <v>6</v>
      </c>
      <c r="K6" s="18" t="s">
        <v>6</v>
      </c>
      <c r="L6" s="18" t="s">
        <v>6</v>
      </c>
      <c r="M6" s="18"/>
    </row>
    <row r="7" spans="1:13" x14ac:dyDescent="0.25">
      <c r="A7" s="18">
        <v>5</v>
      </c>
      <c r="B7" s="18" t="s">
        <v>67</v>
      </c>
      <c r="C7" s="18" t="s">
        <v>68</v>
      </c>
      <c r="D7" s="18" t="s">
        <v>380</v>
      </c>
      <c r="E7" s="15" t="s">
        <v>329</v>
      </c>
      <c r="F7" s="18">
        <v>3</v>
      </c>
      <c r="G7" s="18">
        <v>2</v>
      </c>
      <c r="H7" s="18" t="s">
        <v>379</v>
      </c>
      <c r="I7" s="18" t="s">
        <v>367</v>
      </c>
      <c r="J7" s="18" t="s">
        <v>6</v>
      </c>
      <c r="K7" s="18" t="s">
        <v>6</v>
      </c>
      <c r="L7" s="18" t="s">
        <v>6</v>
      </c>
      <c r="M7" s="18"/>
    </row>
    <row r="8" spans="1:13" x14ac:dyDescent="0.25">
      <c r="A8" s="18">
        <v>6</v>
      </c>
      <c r="B8" s="18" t="s">
        <v>15</v>
      </c>
      <c r="C8" s="18" t="s">
        <v>16</v>
      </c>
      <c r="D8" s="18" t="s">
        <v>382</v>
      </c>
      <c r="E8" s="15" t="s">
        <v>310</v>
      </c>
      <c r="F8" s="18">
        <v>3</v>
      </c>
      <c r="G8" s="18">
        <v>1</v>
      </c>
      <c r="H8" s="18" t="s">
        <v>383</v>
      </c>
      <c r="I8" s="18" t="s">
        <v>367</v>
      </c>
      <c r="J8" s="18" t="s">
        <v>6</v>
      </c>
      <c r="K8" s="18" t="s">
        <v>6</v>
      </c>
      <c r="L8" s="18" t="s">
        <v>6</v>
      </c>
      <c r="M8" s="18"/>
    </row>
    <row r="9" spans="1:13" x14ac:dyDescent="0.25">
      <c r="A9" s="18">
        <v>7</v>
      </c>
      <c r="B9" s="18" t="s">
        <v>53</v>
      </c>
      <c r="C9" s="18" t="s">
        <v>54</v>
      </c>
      <c r="D9" s="18" t="s">
        <v>382</v>
      </c>
      <c r="E9" s="15" t="s">
        <v>310</v>
      </c>
      <c r="F9" s="18">
        <v>3</v>
      </c>
      <c r="G9" s="18">
        <v>2</v>
      </c>
      <c r="H9" s="18" t="s">
        <v>383</v>
      </c>
      <c r="I9" s="18" t="s">
        <v>367</v>
      </c>
      <c r="J9" s="18" t="s">
        <v>6</v>
      </c>
      <c r="K9" s="18" t="s">
        <v>6</v>
      </c>
      <c r="L9" s="18" t="s">
        <v>6</v>
      </c>
      <c r="M9" s="18"/>
    </row>
    <row r="10" spans="1:13" x14ac:dyDescent="0.25">
      <c r="A10" s="18">
        <v>9</v>
      </c>
      <c r="B10" s="18" t="s">
        <v>58</v>
      </c>
      <c r="C10" s="18" t="s">
        <v>59</v>
      </c>
      <c r="D10" s="18" t="s">
        <v>382</v>
      </c>
      <c r="E10" s="15" t="s">
        <v>310</v>
      </c>
      <c r="F10" s="18">
        <v>3</v>
      </c>
      <c r="G10" s="18">
        <v>2</v>
      </c>
      <c r="H10" s="18" t="s">
        <v>384</v>
      </c>
      <c r="I10" s="18" t="s">
        <v>367</v>
      </c>
      <c r="J10" s="18" t="s">
        <v>6</v>
      </c>
      <c r="K10" s="18" t="s">
        <v>6</v>
      </c>
      <c r="L10" s="18" t="s">
        <v>6</v>
      </c>
      <c r="M10" s="18"/>
    </row>
    <row r="11" spans="1:13" x14ac:dyDescent="0.25">
      <c r="A11" s="18">
        <v>10</v>
      </c>
      <c r="B11" s="18" t="s">
        <v>73</v>
      </c>
      <c r="C11" s="18" t="s">
        <v>74</v>
      </c>
      <c r="D11" s="18" t="s">
        <v>382</v>
      </c>
      <c r="E11" s="15" t="s">
        <v>310</v>
      </c>
      <c r="F11" s="18">
        <v>3</v>
      </c>
      <c r="G11" s="18">
        <v>2</v>
      </c>
      <c r="H11" s="18" t="s">
        <v>383</v>
      </c>
      <c r="I11" s="18" t="s">
        <v>367</v>
      </c>
      <c r="J11" s="18" t="s">
        <v>6</v>
      </c>
      <c r="K11" s="18" t="s">
        <v>6</v>
      </c>
      <c r="L11" s="18" t="s">
        <v>6</v>
      </c>
      <c r="M11" s="18"/>
    </row>
    <row r="12" spans="1:13" x14ac:dyDescent="0.25">
      <c r="A12" s="18">
        <v>11</v>
      </c>
      <c r="B12" s="18" t="s">
        <v>93</v>
      </c>
      <c r="C12" s="18" t="s">
        <v>94</v>
      </c>
      <c r="D12" s="18" t="s">
        <v>382</v>
      </c>
      <c r="E12" s="15" t="s">
        <v>310</v>
      </c>
      <c r="F12" s="18">
        <v>3</v>
      </c>
      <c r="G12" s="18">
        <v>3</v>
      </c>
      <c r="H12" s="18" t="s">
        <v>383</v>
      </c>
      <c r="I12" s="18" t="s">
        <v>367</v>
      </c>
      <c r="J12" s="18" t="s">
        <v>6</v>
      </c>
      <c r="K12" s="18" t="s">
        <v>6</v>
      </c>
      <c r="L12" s="18" t="s">
        <v>6</v>
      </c>
      <c r="M12" s="18"/>
    </row>
    <row r="13" spans="1:13" x14ac:dyDescent="0.25">
      <c r="A13" s="18">
        <v>12</v>
      </c>
      <c r="B13" s="18" t="s">
        <v>97</v>
      </c>
      <c r="C13" s="18" t="s">
        <v>98</v>
      </c>
      <c r="D13" s="18" t="s">
        <v>382</v>
      </c>
      <c r="E13" s="15" t="s">
        <v>310</v>
      </c>
      <c r="F13" s="18">
        <v>3</v>
      </c>
      <c r="G13" s="18">
        <v>3</v>
      </c>
      <c r="H13" s="18" t="s">
        <v>383</v>
      </c>
      <c r="I13" s="18" t="s">
        <v>367</v>
      </c>
      <c r="J13" s="18" t="s">
        <v>6</v>
      </c>
      <c r="K13" s="18" t="s">
        <v>6</v>
      </c>
      <c r="L13" s="18" t="s">
        <v>6</v>
      </c>
      <c r="M13" s="18"/>
    </row>
    <row r="14" spans="1:13" x14ac:dyDescent="0.25">
      <c r="A14" s="18">
        <v>13</v>
      </c>
      <c r="B14" s="18" t="s">
        <v>385</v>
      </c>
      <c r="C14" s="18" t="s">
        <v>106</v>
      </c>
      <c r="D14" s="18" t="s">
        <v>382</v>
      </c>
      <c r="E14" s="15" t="s">
        <v>310</v>
      </c>
      <c r="F14" s="18">
        <v>3</v>
      </c>
      <c r="G14" s="18">
        <v>3</v>
      </c>
      <c r="H14" s="18" t="s">
        <v>383</v>
      </c>
      <c r="I14" s="18" t="s">
        <v>367</v>
      </c>
      <c r="J14" s="18" t="s">
        <v>6</v>
      </c>
      <c r="K14" s="18" t="s">
        <v>6</v>
      </c>
      <c r="L14" s="18" t="s">
        <v>6</v>
      </c>
      <c r="M14" s="18"/>
    </row>
    <row r="15" spans="1:13" x14ac:dyDescent="0.25">
      <c r="A15" s="18">
        <v>14</v>
      </c>
      <c r="B15" s="18" t="s">
        <v>115</v>
      </c>
      <c r="C15" s="18" t="s">
        <v>116</v>
      </c>
      <c r="D15" s="18" t="s">
        <v>382</v>
      </c>
      <c r="E15" s="15" t="s">
        <v>310</v>
      </c>
      <c r="F15" s="18">
        <v>3</v>
      </c>
      <c r="G15" s="18">
        <v>3</v>
      </c>
      <c r="H15" s="18" t="s">
        <v>383</v>
      </c>
      <c r="I15" s="18" t="s">
        <v>367</v>
      </c>
      <c r="J15" s="18" t="s">
        <v>6</v>
      </c>
      <c r="K15" s="18" t="s">
        <v>6</v>
      </c>
      <c r="L15" s="18" t="s">
        <v>6</v>
      </c>
      <c r="M15" s="18"/>
    </row>
    <row r="16" spans="1:13" x14ac:dyDescent="0.25">
      <c r="A16" s="18">
        <v>15</v>
      </c>
      <c r="B16" s="18" t="s">
        <v>133</v>
      </c>
      <c r="C16" s="18" t="s">
        <v>134</v>
      </c>
      <c r="D16" s="18" t="s">
        <v>382</v>
      </c>
      <c r="E16" s="15" t="s">
        <v>310</v>
      </c>
      <c r="F16" s="18">
        <v>3</v>
      </c>
      <c r="G16" s="18">
        <v>3</v>
      </c>
      <c r="H16" s="18" t="s">
        <v>383</v>
      </c>
      <c r="I16" s="18" t="s">
        <v>367</v>
      </c>
      <c r="J16" s="18" t="s">
        <v>6</v>
      </c>
      <c r="K16" s="18" t="s">
        <v>6</v>
      </c>
      <c r="L16" s="18" t="s">
        <v>6</v>
      </c>
      <c r="M16" s="18"/>
    </row>
    <row r="17" spans="1:13" x14ac:dyDescent="0.25">
      <c r="A17" s="18">
        <v>16</v>
      </c>
      <c r="B17" s="18" t="s">
        <v>66</v>
      </c>
      <c r="C17" s="18" t="s">
        <v>386</v>
      </c>
      <c r="D17" s="18" t="s">
        <v>387</v>
      </c>
      <c r="E17" s="15" t="s">
        <v>311</v>
      </c>
      <c r="F17" s="18">
        <v>3</v>
      </c>
      <c r="G17" s="18">
        <v>2</v>
      </c>
      <c r="H17" s="18" t="s">
        <v>237</v>
      </c>
      <c r="I17" s="18" t="s">
        <v>367</v>
      </c>
      <c r="J17" s="18" t="s">
        <v>6</v>
      </c>
      <c r="K17" s="18" t="s">
        <v>6</v>
      </c>
      <c r="L17" s="18" t="s">
        <v>6</v>
      </c>
      <c r="M17" s="18"/>
    </row>
    <row r="18" spans="1:13" x14ac:dyDescent="0.25">
      <c r="A18" s="18">
        <v>17</v>
      </c>
      <c r="B18" s="18" t="s">
        <v>150</v>
      </c>
      <c r="C18" s="18" t="s">
        <v>388</v>
      </c>
      <c r="D18" s="18" t="s">
        <v>389</v>
      </c>
      <c r="E18" s="15" t="s">
        <v>309</v>
      </c>
      <c r="F18" s="18">
        <v>3</v>
      </c>
      <c r="G18" s="18">
        <v>1</v>
      </c>
      <c r="H18" s="18" t="s">
        <v>237</v>
      </c>
      <c r="I18" s="18" t="s">
        <v>367</v>
      </c>
      <c r="J18" s="18" t="s">
        <v>6</v>
      </c>
      <c r="K18" s="18" t="s">
        <v>447</v>
      </c>
      <c r="L18" s="18" t="s">
        <v>448</v>
      </c>
    </row>
    <row r="19" spans="1:13" x14ac:dyDescent="0.25">
      <c r="A19" s="18">
        <v>18</v>
      </c>
      <c r="B19" s="18" t="s">
        <v>48</v>
      </c>
      <c r="C19" s="18" t="s">
        <v>49</v>
      </c>
      <c r="D19" s="18" t="s">
        <v>390</v>
      </c>
      <c r="E19" s="15" t="s">
        <v>312</v>
      </c>
      <c r="F19" s="18">
        <v>3</v>
      </c>
      <c r="G19" s="18">
        <v>2</v>
      </c>
      <c r="H19" s="18" t="s">
        <v>391</v>
      </c>
      <c r="I19" s="18" t="s">
        <v>367</v>
      </c>
      <c r="J19" s="18" t="s">
        <v>512</v>
      </c>
      <c r="K19" s="18" t="s">
        <v>6</v>
      </c>
      <c r="L19" s="18"/>
      <c r="M19" s="18" t="s">
        <v>514</v>
      </c>
    </row>
    <row r="20" spans="1:13" x14ac:dyDescent="0.25">
      <c r="A20" s="18">
        <v>19</v>
      </c>
      <c r="B20" s="18" t="s">
        <v>392</v>
      </c>
      <c r="C20" s="18" t="s">
        <v>393</v>
      </c>
      <c r="D20" s="18" t="s">
        <v>152</v>
      </c>
      <c r="E20" s="15" t="s">
        <v>313</v>
      </c>
      <c r="F20" s="18">
        <v>3</v>
      </c>
      <c r="G20" s="18">
        <v>1</v>
      </c>
      <c r="H20" s="18" t="s">
        <v>237</v>
      </c>
      <c r="I20" s="18" t="s">
        <v>367</v>
      </c>
      <c r="J20" s="18"/>
      <c r="K20" s="18" t="s">
        <v>6</v>
      </c>
      <c r="L20" s="18" t="s">
        <v>448</v>
      </c>
      <c r="M20" s="18" t="s">
        <v>515</v>
      </c>
    </row>
    <row r="21" spans="1:13" x14ac:dyDescent="0.25">
      <c r="A21" s="18">
        <v>20</v>
      </c>
      <c r="B21" s="18" t="s">
        <v>394</v>
      </c>
      <c r="C21" s="18" t="s">
        <v>395</v>
      </c>
      <c r="D21" s="18" t="s">
        <v>152</v>
      </c>
      <c r="E21" s="15" t="s">
        <v>313</v>
      </c>
      <c r="F21" s="18">
        <v>3</v>
      </c>
      <c r="G21" s="18">
        <v>1</v>
      </c>
      <c r="H21" s="18" t="s">
        <v>237</v>
      </c>
      <c r="I21" s="18" t="s">
        <v>367</v>
      </c>
      <c r="J21" s="18"/>
      <c r="K21" s="18" t="s">
        <v>6</v>
      </c>
      <c r="L21" s="18" t="s">
        <v>448</v>
      </c>
      <c r="M21" s="18" t="s">
        <v>515</v>
      </c>
    </row>
    <row r="22" spans="1:13" x14ac:dyDescent="0.25">
      <c r="A22" s="18">
        <v>21</v>
      </c>
      <c r="B22" s="18" t="s">
        <v>69</v>
      </c>
      <c r="C22" s="18" t="s">
        <v>70</v>
      </c>
      <c r="D22" s="18" t="s">
        <v>152</v>
      </c>
      <c r="E22" s="15" t="s">
        <v>313</v>
      </c>
      <c r="F22" s="18">
        <v>3</v>
      </c>
      <c r="G22" s="18">
        <v>2</v>
      </c>
      <c r="H22" s="18" t="s">
        <v>237</v>
      </c>
      <c r="I22" s="18" t="s">
        <v>367</v>
      </c>
      <c r="J22" s="18"/>
      <c r="K22" s="18" t="s">
        <v>6</v>
      </c>
      <c r="L22" s="18" t="s">
        <v>448</v>
      </c>
      <c r="M22" s="18" t="s">
        <v>515</v>
      </c>
    </row>
    <row r="23" spans="1:13" x14ac:dyDescent="0.25">
      <c r="A23" s="18">
        <v>22</v>
      </c>
      <c r="B23" s="18" t="s">
        <v>71</v>
      </c>
      <c r="C23" s="18" t="s">
        <v>72</v>
      </c>
      <c r="D23" s="18" t="s">
        <v>152</v>
      </c>
      <c r="E23" s="15" t="s">
        <v>313</v>
      </c>
      <c r="F23" s="18">
        <v>3</v>
      </c>
      <c r="G23" s="18">
        <v>2</v>
      </c>
      <c r="H23" s="18" t="s">
        <v>237</v>
      </c>
      <c r="I23" s="18" t="s">
        <v>367</v>
      </c>
      <c r="J23" s="18"/>
      <c r="K23" s="18" t="s">
        <v>6</v>
      </c>
      <c r="L23" s="18" t="s">
        <v>448</v>
      </c>
      <c r="M23" s="18" t="s">
        <v>515</v>
      </c>
    </row>
    <row r="24" spans="1:13" s="43" customFormat="1" x14ac:dyDescent="0.25">
      <c r="A24" s="38">
        <v>23</v>
      </c>
      <c r="B24" s="38" t="s">
        <v>396</v>
      </c>
      <c r="C24" s="38" t="s">
        <v>397</v>
      </c>
      <c r="D24" s="38" t="s">
        <v>153</v>
      </c>
      <c r="E24" s="15" t="s">
        <v>314</v>
      </c>
      <c r="F24" s="38">
        <v>3</v>
      </c>
      <c r="G24" s="38">
        <v>3</v>
      </c>
      <c r="H24" s="38" t="s">
        <v>237</v>
      </c>
      <c r="I24" s="38" t="s">
        <v>367</v>
      </c>
      <c r="J24" s="38" t="s">
        <v>528</v>
      </c>
      <c r="K24" s="38"/>
      <c r="L24" s="38" t="s">
        <v>528</v>
      </c>
      <c r="M24" s="38" t="s">
        <v>527</v>
      </c>
    </row>
    <row r="25" spans="1:13" x14ac:dyDescent="0.25">
      <c r="A25" s="18">
        <v>24</v>
      </c>
      <c r="B25" s="18" t="s">
        <v>9</v>
      </c>
      <c r="C25" s="18" t="s">
        <v>10</v>
      </c>
      <c r="D25" s="18" t="s">
        <v>398</v>
      </c>
      <c r="E25" s="15" t="s">
        <v>310</v>
      </c>
      <c r="F25" s="18">
        <v>3</v>
      </c>
      <c r="G25" s="18">
        <v>1</v>
      </c>
      <c r="H25" s="18" t="s">
        <v>237</v>
      </c>
      <c r="I25" s="18" t="s">
        <v>367</v>
      </c>
      <c r="J25" s="18" t="s">
        <v>6</v>
      </c>
      <c r="K25" s="18" t="s">
        <v>447</v>
      </c>
      <c r="L25" s="18" t="s">
        <v>448</v>
      </c>
      <c r="M25" s="18"/>
    </row>
    <row r="26" spans="1:13" x14ac:dyDescent="0.25">
      <c r="A26" s="18">
        <v>25</v>
      </c>
      <c r="B26" s="18" t="s">
        <v>11</v>
      </c>
      <c r="C26" s="18" t="s">
        <v>12</v>
      </c>
      <c r="D26" s="18" t="s">
        <v>398</v>
      </c>
      <c r="E26" s="15" t="s">
        <v>310</v>
      </c>
      <c r="F26" s="18">
        <v>3</v>
      </c>
      <c r="G26" s="18">
        <v>1</v>
      </c>
      <c r="H26" s="18" t="s">
        <v>237</v>
      </c>
      <c r="I26" s="18" t="s">
        <v>367</v>
      </c>
      <c r="J26" s="18" t="s">
        <v>6</v>
      </c>
      <c r="K26" s="18" t="s">
        <v>447</v>
      </c>
      <c r="L26" s="18" t="s">
        <v>448</v>
      </c>
      <c r="M26" s="18"/>
    </row>
    <row r="27" spans="1:13" x14ac:dyDescent="0.25">
      <c r="A27" s="18">
        <v>26</v>
      </c>
      <c r="B27" s="18" t="s">
        <v>399</v>
      </c>
      <c r="C27" s="18" t="s">
        <v>400</v>
      </c>
      <c r="D27" s="18" t="s">
        <v>398</v>
      </c>
      <c r="E27" s="15" t="s">
        <v>310</v>
      </c>
      <c r="F27" s="18">
        <v>3</v>
      </c>
      <c r="G27" s="18">
        <v>1</v>
      </c>
      <c r="H27" s="18" t="s">
        <v>237</v>
      </c>
      <c r="I27" s="18" t="s">
        <v>367</v>
      </c>
      <c r="J27" s="18" t="s">
        <v>6</v>
      </c>
      <c r="K27" s="18" t="s">
        <v>447</v>
      </c>
      <c r="L27" s="18" t="s">
        <v>448</v>
      </c>
      <c r="M27" s="18"/>
    </row>
    <row r="28" spans="1:13" x14ac:dyDescent="0.25">
      <c r="A28" s="18">
        <v>27</v>
      </c>
      <c r="B28" s="18" t="s">
        <v>44</v>
      </c>
      <c r="C28" s="18" t="s">
        <v>45</v>
      </c>
      <c r="D28" s="18" t="s">
        <v>398</v>
      </c>
      <c r="E28" s="15" t="s">
        <v>310</v>
      </c>
      <c r="F28" s="18">
        <v>3</v>
      </c>
      <c r="G28" s="18">
        <v>1</v>
      </c>
      <c r="H28" s="18" t="s">
        <v>237</v>
      </c>
      <c r="I28" s="18" t="s">
        <v>367</v>
      </c>
      <c r="J28" s="18" t="s">
        <v>6</v>
      </c>
      <c r="K28" s="18" t="s">
        <v>447</v>
      </c>
      <c r="L28" s="18" t="s">
        <v>448</v>
      </c>
      <c r="M28" s="18"/>
    </row>
    <row r="29" spans="1:13" x14ac:dyDescent="0.25">
      <c r="A29" s="18">
        <v>28</v>
      </c>
      <c r="B29" s="18" t="s">
        <v>77</v>
      </c>
      <c r="C29" s="18" t="s">
        <v>78</v>
      </c>
      <c r="D29" s="18" t="s">
        <v>398</v>
      </c>
      <c r="E29" s="15" t="s">
        <v>310</v>
      </c>
      <c r="F29" s="18">
        <v>3</v>
      </c>
      <c r="G29" s="18">
        <v>2</v>
      </c>
      <c r="H29" s="18" t="s">
        <v>237</v>
      </c>
      <c r="I29" s="18" t="s">
        <v>367</v>
      </c>
      <c r="J29" s="18" t="s">
        <v>6</v>
      </c>
      <c r="K29" s="18" t="s">
        <v>447</v>
      </c>
      <c r="L29" s="18" t="s">
        <v>448</v>
      </c>
      <c r="M29" s="18"/>
    </row>
    <row r="30" spans="1:13" x14ac:dyDescent="0.25">
      <c r="A30" s="18">
        <v>29</v>
      </c>
      <c r="B30" s="18" t="s">
        <v>119</v>
      </c>
      <c r="C30" s="18" t="s">
        <v>120</v>
      </c>
      <c r="D30" s="18" t="s">
        <v>398</v>
      </c>
      <c r="E30" s="15" t="s">
        <v>310</v>
      </c>
      <c r="F30" s="18">
        <v>3</v>
      </c>
      <c r="G30" s="18">
        <v>3</v>
      </c>
      <c r="H30" s="18" t="s">
        <v>237</v>
      </c>
      <c r="I30" s="18" t="s">
        <v>367</v>
      </c>
      <c r="J30" s="18" t="s">
        <v>6</v>
      </c>
      <c r="K30" s="18" t="s">
        <v>447</v>
      </c>
      <c r="L30" s="18" t="s">
        <v>448</v>
      </c>
      <c r="M30" s="18"/>
    </row>
    <row r="31" spans="1:13" x14ac:dyDescent="0.25">
      <c r="A31" s="18">
        <v>30</v>
      </c>
      <c r="B31" s="18" t="s">
        <v>121</v>
      </c>
      <c r="C31" s="18" t="s">
        <v>122</v>
      </c>
      <c r="D31" s="18" t="s">
        <v>398</v>
      </c>
      <c r="E31" s="15" t="s">
        <v>310</v>
      </c>
      <c r="F31" s="18">
        <v>3</v>
      </c>
      <c r="G31" s="18">
        <v>3</v>
      </c>
      <c r="H31" s="18" t="s">
        <v>237</v>
      </c>
      <c r="I31" s="18" t="s">
        <v>367</v>
      </c>
      <c r="J31" s="18" t="s">
        <v>6</v>
      </c>
      <c r="K31" s="18" t="s">
        <v>447</v>
      </c>
      <c r="L31" s="18" t="s">
        <v>448</v>
      </c>
      <c r="M31" s="18"/>
    </row>
    <row r="32" spans="1:13" x14ac:dyDescent="0.25">
      <c r="A32" s="18">
        <v>31</v>
      </c>
      <c r="B32" s="18" t="s">
        <v>123</v>
      </c>
      <c r="C32" s="18" t="s">
        <v>124</v>
      </c>
      <c r="D32" s="18" t="s">
        <v>398</v>
      </c>
      <c r="E32" s="15" t="s">
        <v>310</v>
      </c>
      <c r="F32" s="18">
        <v>3</v>
      </c>
      <c r="G32" s="18">
        <v>3</v>
      </c>
      <c r="H32" s="18" t="s">
        <v>237</v>
      </c>
      <c r="I32" s="18" t="s">
        <v>367</v>
      </c>
      <c r="J32" s="18" t="s">
        <v>6</v>
      </c>
      <c r="K32" s="18" t="s">
        <v>447</v>
      </c>
      <c r="L32" s="18" t="s">
        <v>448</v>
      </c>
      <c r="M32" s="18"/>
    </row>
    <row r="33" spans="1:13" x14ac:dyDescent="0.25">
      <c r="A33" s="18">
        <v>32</v>
      </c>
      <c r="B33" s="18" t="s">
        <v>401</v>
      </c>
      <c r="C33" s="18" t="s">
        <v>402</v>
      </c>
      <c r="D33" s="18" t="s">
        <v>398</v>
      </c>
      <c r="E33" s="15" t="s">
        <v>310</v>
      </c>
      <c r="F33" s="18">
        <v>3</v>
      </c>
      <c r="G33" s="18">
        <v>3</v>
      </c>
      <c r="H33" s="18" t="s">
        <v>237</v>
      </c>
      <c r="I33" s="18" t="s">
        <v>367</v>
      </c>
      <c r="J33" s="18" t="s">
        <v>6</v>
      </c>
      <c r="K33" s="18" t="s">
        <v>447</v>
      </c>
      <c r="L33" s="18" t="s">
        <v>448</v>
      </c>
      <c r="M33" s="18"/>
    </row>
    <row r="34" spans="1:13" x14ac:dyDescent="0.25">
      <c r="A34" s="18">
        <v>33</v>
      </c>
      <c r="B34" s="18" t="s">
        <v>129</v>
      </c>
      <c r="C34" s="18" t="s">
        <v>130</v>
      </c>
      <c r="D34" s="18" t="s">
        <v>398</v>
      </c>
      <c r="E34" s="15" t="s">
        <v>310</v>
      </c>
      <c r="F34" s="18">
        <v>3</v>
      </c>
      <c r="G34" s="18">
        <v>3</v>
      </c>
      <c r="H34" s="18" t="s">
        <v>237</v>
      </c>
      <c r="I34" s="18" t="s">
        <v>367</v>
      </c>
      <c r="J34" s="18" t="s">
        <v>6</v>
      </c>
      <c r="K34" s="18" t="s">
        <v>447</v>
      </c>
      <c r="L34" s="18" t="s">
        <v>448</v>
      </c>
      <c r="M34" s="18"/>
    </row>
    <row r="35" spans="1:13" x14ac:dyDescent="0.25">
      <c r="A35" s="18">
        <v>34</v>
      </c>
      <c r="B35" s="18" t="s">
        <v>135</v>
      </c>
      <c r="C35" s="18" t="s">
        <v>136</v>
      </c>
      <c r="D35" s="18" t="s">
        <v>398</v>
      </c>
      <c r="E35" s="15" t="s">
        <v>310</v>
      </c>
      <c r="F35" s="18">
        <v>3</v>
      </c>
      <c r="G35" s="18">
        <v>3</v>
      </c>
      <c r="H35" s="18" t="s">
        <v>237</v>
      </c>
      <c r="I35" s="18" t="s">
        <v>367</v>
      </c>
      <c r="J35" s="18" t="s">
        <v>6</v>
      </c>
      <c r="K35" s="18" t="s">
        <v>447</v>
      </c>
      <c r="L35" s="18" t="s">
        <v>448</v>
      </c>
      <c r="M35" s="18"/>
    </row>
    <row r="36" spans="1:13" x14ac:dyDescent="0.25">
      <c r="A36" s="18">
        <v>35</v>
      </c>
      <c r="B36" s="18" t="s">
        <v>403</v>
      </c>
      <c r="C36" s="18" t="s">
        <v>404</v>
      </c>
      <c r="D36" s="18" t="s">
        <v>57</v>
      </c>
      <c r="E36" s="15" t="s">
        <v>308</v>
      </c>
      <c r="F36" s="18">
        <v>3</v>
      </c>
      <c r="G36" s="18">
        <v>1</v>
      </c>
      <c r="H36" s="18" t="s">
        <v>237</v>
      </c>
      <c r="I36" s="18" t="s">
        <v>367</v>
      </c>
      <c r="J36" s="18" t="s">
        <v>6</v>
      </c>
      <c r="K36" s="18" t="s">
        <v>447</v>
      </c>
      <c r="L36" s="18" t="s">
        <v>6</v>
      </c>
      <c r="M36" s="18"/>
    </row>
    <row r="37" spans="1:13" x14ac:dyDescent="0.25">
      <c r="A37" s="18">
        <v>36</v>
      </c>
      <c r="B37" s="18" t="s">
        <v>405</v>
      </c>
      <c r="C37" s="18" t="s">
        <v>406</v>
      </c>
      <c r="D37" s="18" t="s">
        <v>57</v>
      </c>
      <c r="E37" s="15" t="s">
        <v>308</v>
      </c>
      <c r="F37" s="18">
        <v>3</v>
      </c>
      <c r="G37" s="18">
        <v>1</v>
      </c>
      <c r="H37" s="18" t="s">
        <v>237</v>
      </c>
      <c r="I37" s="18" t="s">
        <v>367</v>
      </c>
      <c r="J37" s="18" t="s">
        <v>6</v>
      </c>
      <c r="K37" s="18" t="s">
        <v>447</v>
      </c>
      <c r="L37" s="18" t="s">
        <v>6</v>
      </c>
      <c r="M37" s="18"/>
    </row>
    <row r="38" spans="1:13" x14ac:dyDescent="0.25">
      <c r="A38" s="18">
        <v>37</v>
      </c>
      <c r="B38" s="18" t="s">
        <v>60</v>
      </c>
      <c r="C38" s="18" t="s">
        <v>61</v>
      </c>
      <c r="D38" s="18" t="s">
        <v>57</v>
      </c>
      <c r="E38" s="15" t="s">
        <v>308</v>
      </c>
      <c r="F38" s="18">
        <v>3</v>
      </c>
      <c r="G38" s="18">
        <v>2</v>
      </c>
      <c r="H38" s="18" t="s">
        <v>407</v>
      </c>
      <c r="I38" s="18" t="s">
        <v>367</v>
      </c>
      <c r="J38" s="18" t="s">
        <v>6</v>
      </c>
      <c r="K38" s="18" t="s">
        <v>447</v>
      </c>
      <c r="L38" s="18" t="s">
        <v>6</v>
      </c>
      <c r="M38" s="18"/>
    </row>
    <row r="39" spans="1:13" x14ac:dyDescent="0.25">
      <c r="A39" s="18">
        <v>38</v>
      </c>
      <c r="B39" s="18" t="s">
        <v>62</v>
      </c>
      <c r="C39" s="18" t="s">
        <v>63</v>
      </c>
      <c r="D39" s="18" t="s">
        <v>57</v>
      </c>
      <c r="E39" s="15" t="s">
        <v>308</v>
      </c>
      <c r="F39" s="18">
        <v>3</v>
      </c>
      <c r="G39" s="18">
        <v>2</v>
      </c>
      <c r="H39" s="18" t="s">
        <v>407</v>
      </c>
      <c r="I39" s="18" t="s">
        <v>367</v>
      </c>
      <c r="J39" s="18" t="s">
        <v>6</v>
      </c>
      <c r="K39" s="18" t="s">
        <v>447</v>
      </c>
      <c r="L39" s="18" t="s">
        <v>6</v>
      </c>
      <c r="M39" s="18"/>
    </row>
    <row r="40" spans="1:13" x14ac:dyDescent="0.25">
      <c r="A40" s="18">
        <v>39</v>
      </c>
      <c r="B40" s="18" t="s">
        <v>79</v>
      </c>
      <c r="C40" s="18" t="s">
        <v>80</v>
      </c>
      <c r="D40" s="18" t="s">
        <v>57</v>
      </c>
      <c r="E40" s="15" t="s">
        <v>308</v>
      </c>
      <c r="F40" s="18">
        <v>3</v>
      </c>
      <c r="G40" s="18">
        <v>2</v>
      </c>
      <c r="H40" s="18" t="s">
        <v>237</v>
      </c>
      <c r="I40" s="18" t="s">
        <v>367</v>
      </c>
      <c r="J40" s="18" t="s">
        <v>6</v>
      </c>
      <c r="K40" s="18" t="s">
        <v>447</v>
      </c>
      <c r="L40" s="18" t="s">
        <v>6</v>
      </c>
      <c r="M40" s="18"/>
    </row>
    <row r="41" spans="1:13" x14ac:dyDescent="0.25">
      <c r="A41" s="18">
        <v>40</v>
      </c>
      <c r="B41" s="18" t="s">
        <v>83</v>
      </c>
      <c r="C41" s="18" t="s">
        <v>84</v>
      </c>
      <c r="D41" s="18" t="s">
        <v>57</v>
      </c>
      <c r="E41" s="15" t="s">
        <v>308</v>
      </c>
      <c r="F41" s="18">
        <v>3</v>
      </c>
      <c r="G41" s="18">
        <v>2</v>
      </c>
      <c r="H41" s="18" t="s">
        <v>237</v>
      </c>
      <c r="I41" s="18" t="s">
        <v>367</v>
      </c>
      <c r="J41" s="18" t="s">
        <v>6</v>
      </c>
      <c r="K41" s="18" t="s">
        <v>447</v>
      </c>
      <c r="L41" s="18" t="s">
        <v>6</v>
      </c>
      <c r="M41" s="18"/>
    </row>
    <row r="42" spans="1:13" x14ac:dyDescent="0.25">
      <c r="A42" s="18">
        <v>41</v>
      </c>
      <c r="B42" s="18" t="s">
        <v>85</v>
      </c>
      <c r="C42" s="18" t="s">
        <v>86</v>
      </c>
      <c r="D42" s="18" t="s">
        <v>57</v>
      </c>
      <c r="E42" s="15" t="s">
        <v>308</v>
      </c>
      <c r="F42" s="18">
        <v>3</v>
      </c>
      <c r="G42" s="18">
        <v>2</v>
      </c>
      <c r="H42" s="18" t="s">
        <v>237</v>
      </c>
      <c r="I42" s="18" t="s">
        <v>367</v>
      </c>
      <c r="J42" s="18" t="s">
        <v>6</v>
      </c>
      <c r="K42" s="18" t="s">
        <v>447</v>
      </c>
      <c r="L42" s="18" t="s">
        <v>6</v>
      </c>
      <c r="M42" s="18"/>
    </row>
    <row r="43" spans="1:13" x14ac:dyDescent="0.25">
      <c r="A43" s="18">
        <v>42</v>
      </c>
      <c r="B43" s="18" t="s">
        <v>408</v>
      </c>
      <c r="C43" s="18" t="s">
        <v>409</v>
      </c>
      <c r="D43" s="18" t="s">
        <v>57</v>
      </c>
      <c r="E43" s="15" t="s">
        <v>308</v>
      </c>
      <c r="F43" s="18">
        <v>3</v>
      </c>
      <c r="G43" s="18">
        <v>3</v>
      </c>
      <c r="H43" s="18" t="s">
        <v>237</v>
      </c>
      <c r="I43" s="18" t="s">
        <v>367</v>
      </c>
      <c r="J43" s="18" t="s">
        <v>6</v>
      </c>
      <c r="K43" s="18" t="s">
        <v>447</v>
      </c>
      <c r="L43" s="18" t="s">
        <v>6</v>
      </c>
      <c r="M43" s="18"/>
    </row>
    <row r="44" spans="1:13" x14ac:dyDescent="0.25">
      <c r="A44" s="18">
        <v>43</v>
      </c>
      <c r="B44" s="18" t="s">
        <v>410</v>
      </c>
      <c r="C44" s="18" t="s">
        <v>104</v>
      </c>
      <c r="D44" s="18" t="s">
        <v>57</v>
      </c>
      <c r="E44" s="15" t="s">
        <v>308</v>
      </c>
      <c r="F44" s="18">
        <v>3</v>
      </c>
      <c r="G44" s="18">
        <v>3</v>
      </c>
      <c r="H44" s="18" t="s">
        <v>237</v>
      </c>
      <c r="I44" s="18" t="s">
        <v>367</v>
      </c>
      <c r="J44" s="18" t="s">
        <v>6</v>
      </c>
      <c r="K44" s="18" t="s">
        <v>447</v>
      </c>
      <c r="L44" s="18" t="s">
        <v>6</v>
      </c>
      <c r="M44" s="18"/>
    </row>
    <row r="45" spans="1:13" x14ac:dyDescent="0.25">
      <c r="A45" s="18">
        <v>44</v>
      </c>
      <c r="B45" s="18" t="s">
        <v>411</v>
      </c>
      <c r="C45" s="18" t="s">
        <v>412</v>
      </c>
      <c r="D45" s="18" t="s">
        <v>57</v>
      </c>
      <c r="E45" s="15" t="s">
        <v>308</v>
      </c>
      <c r="F45" s="18">
        <v>3</v>
      </c>
      <c r="G45" s="18">
        <v>3</v>
      </c>
      <c r="H45" s="18" t="s">
        <v>237</v>
      </c>
      <c r="I45" s="18" t="s">
        <v>367</v>
      </c>
      <c r="J45" s="18" t="s">
        <v>6</v>
      </c>
      <c r="K45" s="18" t="s">
        <v>447</v>
      </c>
      <c r="L45" s="18" t="s">
        <v>6</v>
      </c>
      <c r="M45" s="18"/>
    </row>
    <row r="46" spans="1:13" x14ac:dyDescent="0.25">
      <c r="A46" s="18">
        <v>45</v>
      </c>
      <c r="B46" s="18" t="s">
        <v>413</v>
      </c>
      <c r="C46" s="18" t="s">
        <v>414</v>
      </c>
      <c r="D46" s="18" t="s">
        <v>57</v>
      </c>
      <c r="E46" s="15" t="s">
        <v>308</v>
      </c>
      <c r="F46" s="18">
        <v>3</v>
      </c>
      <c r="G46" s="18">
        <v>3</v>
      </c>
      <c r="H46" s="18" t="s">
        <v>237</v>
      </c>
      <c r="I46" s="18" t="s">
        <v>367</v>
      </c>
      <c r="J46" s="18" t="s">
        <v>6</v>
      </c>
      <c r="K46" s="18" t="s">
        <v>447</v>
      </c>
      <c r="L46" s="18" t="s">
        <v>6</v>
      </c>
      <c r="M46" s="18"/>
    </row>
    <row r="47" spans="1:13" x14ac:dyDescent="0.25">
      <c r="A47" s="18">
        <v>46</v>
      </c>
      <c r="B47" s="18" t="s">
        <v>415</v>
      </c>
      <c r="C47" s="18" t="s">
        <v>416</v>
      </c>
      <c r="D47" s="18" t="s">
        <v>57</v>
      </c>
      <c r="E47" s="15" t="s">
        <v>308</v>
      </c>
      <c r="F47" s="18">
        <v>3</v>
      </c>
      <c r="G47" s="18">
        <v>3</v>
      </c>
      <c r="H47" s="18" t="s">
        <v>237</v>
      </c>
      <c r="I47" s="18" t="s">
        <v>367</v>
      </c>
      <c r="J47" s="18" t="s">
        <v>6</v>
      </c>
      <c r="K47" s="18" t="s">
        <v>447</v>
      </c>
      <c r="L47" s="18" t="s">
        <v>6</v>
      </c>
      <c r="M47" s="18"/>
    </row>
    <row r="48" spans="1:13" x14ac:dyDescent="0.25">
      <c r="A48" s="18">
        <v>47</v>
      </c>
      <c r="B48" s="18" t="s">
        <v>417</v>
      </c>
      <c r="C48" s="18" t="s">
        <v>418</v>
      </c>
      <c r="D48" s="18" t="s">
        <v>57</v>
      </c>
      <c r="E48" s="15" t="s">
        <v>308</v>
      </c>
      <c r="F48" s="18">
        <v>3</v>
      </c>
      <c r="G48" s="18">
        <v>3</v>
      </c>
      <c r="H48" s="18" t="s">
        <v>237</v>
      </c>
      <c r="I48" s="18" t="s">
        <v>367</v>
      </c>
      <c r="J48" s="18" t="s">
        <v>6</v>
      </c>
      <c r="K48" s="18" t="s">
        <v>447</v>
      </c>
      <c r="L48" s="18" t="s">
        <v>6</v>
      </c>
      <c r="M48" s="18"/>
    </row>
    <row r="49" spans="1:13" x14ac:dyDescent="0.25">
      <c r="A49" s="18">
        <v>48</v>
      </c>
      <c r="C49" s="66" t="s">
        <v>501</v>
      </c>
      <c r="D49" s="18" t="s">
        <v>420</v>
      </c>
      <c r="E49" s="15" t="s">
        <v>311</v>
      </c>
      <c r="F49" s="66">
        <v>3</v>
      </c>
      <c r="G49" s="66">
        <v>3</v>
      </c>
      <c r="H49" s="66" t="s">
        <v>502</v>
      </c>
      <c r="I49" s="18" t="s">
        <v>367</v>
      </c>
      <c r="J49" s="18" t="s">
        <v>6</v>
      </c>
      <c r="K49" s="66" t="s">
        <v>503</v>
      </c>
      <c r="L49" s="66" t="s">
        <v>504</v>
      </c>
      <c r="M49" s="18"/>
    </row>
    <row r="50" spans="1:13" x14ac:dyDescent="0.25">
      <c r="A50" s="18">
        <v>49</v>
      </c>
      <c r="B50" s="18" t="s">
        <v>419</v>
      </c>
      <c r="C50" s="18" t="s">
        <v>112</v>
      </c>
      <c r="D50" s="18" t="s">
        <v>420</v>
      </c>
      <c r="E50" s="15" t="s">
        <v>315</v>
      </c>
      <c r="F50" s="18">
        <v>3</v>
      </c>
      <c r="G50" s="18">
        <v>3</v>
      </c>
      <c r="H50" s="18" t="s">
        <v>237</v>
      </c>
      <c r="I50" s="18" t="s">
        <v>367</v>
      </c>
      <c r="J50" s="18" t="s">
        <v>6</v>
      </c>
      <c r="K50" s="18" t="s">
        <v>335</v>
      </c>
      <c r="L50" s="18" t="s">
        <v>6</v>
      </c>
      <c r="M50" s="18"/>
    </row>
    <row r="51" spans="1:13" x14ac:dyDescent="0.25">
      <c r="A51" s="18">
        <v>50</v>
      </c>
      <c r="B51" s="18" t="s">
        <v>113</v>
      </c>
      <c r="C51" s="18" t="s">
        <v>114</v>
      </c>
      <c r="D51" s="18" t="s">
        <v>420</v>
      </c>
      <c r="E51" s="15" t="s">
        <v>315</v>
      </c>
      <c r="F51" s="18">
        <v>3</v>
      </c>
      <c r="G51" s="18">
        <v>3</v>
      </c>
      <c r="H51" s="18" t="s">
        <v>237</v>
      </c>
      <c r="I51" s="18" t="s">
        <v>367</v>
      </c>
      <c r="J51" s="18" t="s">
        <v>6</v>
      </c>
      <c r="K51" s="18" t="s">
        <v>335</v>
      </c>
      <c r="L51" s="18" t="s">
        <v>6</v>
      </c>
      <c r="M51" s="18"/>
    </row>
    <row r="52" spans="1:13" x14ac:dyDescent="0.25">
      <c r="A52" s="18">
        <v>51</v>
      </c>
      <c r="B52" s="18" t="s">
        <v>101</v>
      </c>
      <c r="C52" s="18" t="s">
        <v>102</v>
      </c>
      <c r="D52" s="18" t="s">
        <v>420</v>
      </c>
      <c r="E52" s="15" t="s">
        <v>315</v>
      </c>
      <c r="F52" s="18">
        <v>3</v>
      </c>
      <c r="G52" s="18">
        <v>3</v>
      </c>
      <c r="H52" s="18" t="s">
        <v>237</v>
      </c>
      <c r="I52" s="18" t="s">
        <v>367</v>
      </c>
      <c r="J52" s="18" t="s">
        <v>6</v>
      </c>
      <c r="K52" s="18" t="s">
        <v>335</v>
      </c>
      <c r="L52" s="18" t="s">
        <v>6</v>
      </c>
      <c r="M52" s="18"/>
    </row>
    <row r="53" spans="1:13" x14ac:dyDescent="0.25">
      <c r="A53" s="18">
        <v>52</v>
      </c>
      <c r="B53" s="65" t="s">
        <v>421</v>
      </c>
      <c r="C53" s="65" t="s">
        <v>505</v>
      </c>
      <c r="D53" s="65" t="s">
        <v>197</v>
      </c>
      <c r="E53" s="61" t="s">
        <v>316</v>
      </c>
      <c r="F53" s="65">
        <v>3</v>
      </c>
      <c r="G53" s="65">
        <v>1</v>
      </c>
      <c r="H53" s="65" t="s">
        <v>237</v>
      </c>
      <c r="I53" s="65" t="s">
        <v>367</v>
      </c>
      <c r="J53" s="65"/>
      <c r="K53" s="65"/>
      <c r="L53" s="65"/>
      <c r="M53" s="18" t="s">
        <v>529</v>
      </c>
    </row>
    <row r="54" spans="1:13" x14ac:dyDescent="0.25">
      <c r="A54" s="18">
        <v>53</v>
      </c>
      <c r="B54" s="65" t="s">
        <v>422</v>
      </c>
      <c r="C54" s="65" t="s">
        <v>423</v>
      </c>
      <c r="D54" s="65" t="s">
        <v>197</v>
      </c>
      <c r="E54" s="61" t="s">
        <v>316</v>
      </c>
      <c r="F54" s="65">
        <v>3</v>
      </c>
      <c r="G54" s="65">
        <v>3</v>
      </c>
      <c r="H54" s="65" t="s">
        <v>237</v>
      </c>
      <c r="I54" s="65" t="s">
        <v>367</v>
      </c>
      <c r="J54" s="65"/>
      <c r="K54" s="65"/>
      <c r="L54" s="65"/>
      <c r="M54" s="18" t="s">
        <v>529</v>
      </c>
    </row>
    <row r="55" spans="1:13" x14ac:dyDescent="0.25">
      <c r="A55" s="18">
        <v>54</v>
      </c>
      <c r="B55" s="18" t="s">
        <v>23</v>
      </c>
      <c r="C55" s="18" t="s">
        <v>24</v>
      </c>
      <c r="D55" s="18" t="s">
        <v>154</v>
      </c>
      <c r="E55" s="15" t="s">
        <v>317</v>
      </c>
      <c r="F55" s="18">
        <v>3</v>
      </c>
      <c r="G55" s="18">
        <v>1</v>
      </c>
      <c r="H55" s="18" t="s">
        <v>237</v>
      </c>
      <c r="I55" s="18" t="s">
        <v>367</v>
      </c>
      <c r="J55" s="18" t="s">
        <v>453</v>
      </c>
      <c r="K55" s="18" t="s">
        <v>6</v>
      </c>
      <c r="L55" s="18" t="s">
        <v>454</v>
      </c>
      <c r="M55" s="18"/>
    </row>
    <row r="56" spans="1:13" x14ac:dyDescent="0.25">
      <c r="A56" s="18">
        <v>55</v>
      </c>
      <c r="B56" s="18" t="s">
        <v>424</v>
      </c>
      <c r="C56" s="18" t="s">
        <v>425</v>
      </c>
      <c r="D56" s="18" t="s">
        <v>196</v>
      </c>
      <c r="E56" s="15" t="s">
        <v>318</v>
      </c>
      <c r="F56" s="18">
        <v>3</v>
      </c>
      <c r="G56" s="18">
        <v>1</v>
      </c>
      <c r="H56" s="18" t="s">
        <v>237</v>
      </c>
      <c r="I56" s="18" t="s">
        <v>367</v>
      </c>
      <c r="J56" s="18" t="s">
        <v>6</v>
      </c>
      <c r="K56" s="18" t="s">
        <v>6</v>
      </c>
      <c r="L56" s="18" t="s">
        <v>6</v>
      </c>
      <c r="M56" s="18"/>
    </row>
    <row r="57" spans="1:13" x14ac:dyDescent="0.25">
      <c r="A57" s="18">
        <v>56</v>
      </c>
      <c r="B57" s="18" t="s">
        <v>426</v>
      </c>
      <c r="C57" s="18" t="s">
        <v>427</v>
      </c>
      <c r="D57" s="18" t="s">
        <v>196</v>
      </c>
      <c r="E57" s="15" t="s">
        <v>318</v>
      </c>
      <c r="F57" s="18">
        <v>3</v>
      </c>
      <c r="G57" s="18">
        <v>1</v>
      </c>
      <c r="H57" s="18" t="s">
        <v>237</v>
      </c>
      <c r="I57" s="18" t="s">
        <v>367</v>
      </c>
      <c r="J57" s="18" t="s">
        <v>6</v>
      </c>
      <c r="K57" s="18" t="s">
        <v>6</v>
      </c>
      <c r="L57" s="18" t="s">
        <v>6</v>
      </c>
      <c r="M57" s="18"/>
    </row>
    <row r="58" spans="1:13" x14ac:dyDescent="0.25">
      <c r="A58" s="18">
        <v>57</v>
      </c>
      <c r="B58" s="18" t="s">
        <v>428</v>
      </c>
      <c r="C58" s="18" t="s">
        <v>429</v>
      </c>
      <c r="D58" s="18" t="s">
        <v>196</v>
      </c>
      <c r="E58" s="15" t="s">
        <v>318</v>
      </c>
      <c r="F58" s="18">
        <v>3</v>
      </c>
      <c r="G58" s="18">
        <v>1</v>
      </c>
      <c r="H58" s="18" t="s">
        <v>237</v>
      </c>
      <c r="I58" s="18" t="s">
        <v>367</v>
      </c>
      <c r="J58" s="18" t="s">
        <v>6</v>
      </c>
      <c r="K58" s="18" t="s">
        <v>6</v>
      </c>
      <c r="L58" s="18" t="s">
        <v>6</v>
      </c>
      <c r="M58" s="18"/>
    </row>
    <row r="59" spans="1:13" x14ac:dyDescent="0.25">
      <c r="A59" s="18">
        <v>58</v>
      </c>
      <c r="B59" s="18" t="s">
        <v>430</v>
      </c>
      <c r="C59" s="18" t="s">
        <v>431</v>
      </c>
      <c r="D59" s="18" t="s">
        <v>196</v>
      </c>
      <c r="E59" s="15" t="s">
        <v>318</v>
      </c>
      <c r="F59" s="18">
        <v>3</v>
      </c>
      <c r="G59" s="18">
        <v>1</v>
      </c>
      <c r="H59" s="18" t="s">
        <v>237</v>
      </c>
      <c r="I59" s="18" t="s">
        <v>367</v>
      </c>
      <c r="J59" s="18" t="s">
        <v>6</v>
      </c>
      <c r="K59" s="18" t="s">
        <v>6</v>
      </c>
      <c r="L59" s="18" t="s">
        <v>6</v>
      </c>
      <c r="M59" s="18"/>
    </row>
    <row r="60" spans="1:13" x14ac:dyDescent="0.25">
      <c r="A60" s="18">
        <v>59</v>
      </c>
      <c r="B60" s="18" t="s">
        <v>64</v>
      </c>
      <c r="C60" s="18" t="s">
        <v>65</v>
      </c>
      <c r="D60" s="18" t="s">
        <v>432</v>
      </c>
      <c r="E60" s="15" t="s">
        <v>319</v>
      </c>
      <c r="F60" s="18">
        <v>3</v>
      </c>
      <c r="G60" s="18">
        <v>2</v>
      </c>
      <c r="H60" s="18" t="s">
        <v>433</v>
      </c>
      <c r="I60" s="18" t="s">
        <v>367</v>
      </c>
      <c r="J60" s="18" t="s">
        <v>453</v>
      </c>
      <c r="K60" s="18" t="s">
        <v>6</v>
      </c>
      <c r="L60" s="18" t="s">
        <v>454</v>
      </c>
      <c r="M60" s="18"/>
    </row>
    <row r="61" spans="1:13" x14ac:dyDescent="0.25">
      <c r="A61" s="18">
        <v>60</v>
      </c>
      <c r="B61" s="18" t="s">
        <v>434</v>
      </c>
      <c r="C61" s="18" t="s">
        <v>435</v>
      </c>
      <c r="D61" s="18" t="s">
        <v>432</v>
      </c>
      <c r="E61" s="15" t="s">
        <v>319</v>
      </c>
      <c r="F61" s="18">
        <v>3</v>
      </c>
      <c r="G61" s="18">
        <v>3</v>
      </c>
      <c r="H61" s="18" t="s">
        <v>237</v>
      </c>
      <c r="I61" s="18" t="s">
        <v>367</v>
      </c>
      <c r="J61" s="18" t="s">
        <v>453</v>
      </c>
      <c r="K61" s="18" t="s">
        <v>6</v>
      </c>
      <c r="L61" s="18" t="s">
        <v>454</v>
      </c>
      <c r="M61" s="18"/>
    </row>
    <row r="62" spans="1:13" x14ac:dyDescent="0.25">
      <c r="A62" s="18">
        <v>61</v>
      </c>
      <c r="B62" s="18" t="s">
        <v>89</v>
      </c>
      <c r="C62" s="18" t="s">
        <v>90</v>
      </c>
      <c r="D62" s="18" t="s">
        <v>432</v>
      </c>
      <c r="E62" s="15" t="s">
        <v>319</v>
      </c>
      <c r="F62" s="18">
        <v>3</v>
      </c>
      <c r="G62" s="18">
        <v>3</v>
      </c>
      <c r="H62" s="18" t="s">
        <v>237</v>
      </c>
      <c r="I62" s="18" t="s">
        <v>367</v>
      </c>
      <c r="J62" s="18" t="s">
        <v>453</v>
      </c>
      <c r="K62" s="18" t="s">
        <v>6</v>
      </c>
      <c r="L62" s="18" t="s">
        <v>454</v>
      </c>
      <c r="M62" s="18"/>
    </row>
    <row r="63" spans="1:13" x14ac:dyDescent="0.25">
      <c r="A63" s="18">
        <v>62</v>
      </c>
      <c r="B63" s="18" t="s">
        <v>91</v>
      </c>
      <c r="C63" s="18" t="s">
        <v>92</v>
      </c>
      <c r="D63" s="18" t="s">
        <v>432</v>
      </c>
      <c r="E63" s="15" t="s">
        <v>319</v>
      </c>
      <c r="F63" s="18">
        <v>3</v>
      </c>
      <c r="G63" s="18">
        <v>3</v>
      </c>
      <c r="H63" s="18" t="s">
        <v>237</v>
      </c>
      <c r="I63" s="18" t="s">
        <v>367</v>
      </c>
      <c r="J63" s="18" t="s">
        <v>453</v>
      </c>
      <c r="K63" s="18" t="s">
        <v>6</v>
      </c>
      <c r="L63" s="18" t="s">
        <v>454</v>
      </c>
      <c r="M63" s="18"/>
    </row>
    <row r="64" spans="1:13" x14ac:dyDescent="0.25">
      <c r="A64" s="18">
        <v>63</v>
      </c>
      <c r="B64" s="18" t="s">
        <v>99</v>
      </c>
      <c r="C64" s="18" t="s">
        <v>100</v>
      </c>
      <c r="D64" s="18" t="s">
        <v>432</v>
      </c>
      <c r="E64" s="15" t="s">
        <v>319</v>
      </c>
      <c r="F64" s="18">
        <v>3</v>
      </c>
      <c r="G64" s="18">
        <v>3</v>
      </c>
      <c r="H64" s="18" t="s">
        <v>237</v>
      </c>
      <c r="I64" s="18" t="s">
        <v>367</v>
      </c>
      <c r="J64" s="18" t="s">
        <v>453</v>
      </c>
      <c r="K64" s="18" t="s">
        <v>6</v>
      </c>
      <c r="L64" s="18" t="s">
        <v>454</v>
      </c>
      <c r="M64" s="18"/>
    </row>
    <row r="65" spans="1:13" x14ac:dyDescent="0.25">
      <c r="A65" s="18">
        <v>64</v>
      </c>
      <c r="B65" s="18" t="s">
        <v>148</v>
      </c>
      <c r="C65" s="18" t="s">
        <v>149</v>
      </c>
      <c r="D65" s="18" t="s">
        <v>432</v>
      </c>
      <c r="E65" s="15" t="s">
        <v>319</v>
      </c>
      <c r="F65" s="18">
        <v>3</v>
      </c>
      <c r="G65" s="18">
        <v>3</v>
      </c>
      <c r="H65" s="18" t="s">
        <v>237</v>
      </c>
      <c r="I65" s="18" t="s">
        <v>367</v>
      </c>
      <c r="J65" s="18" t="s">
        <v>453</v>
      </c>
      <c r="K65" s="18" t="s">
        <v>6</v>
      </c>
      <c r="L65" s="18" t="s">
        <v>454</v>
      </c>
      <c r="M65" s="18"/>
    </row>
    <row r="66" spans="1:13" x14ac:dyDescent="0.25">
      <c r="A66" s="18">
        <v>65</v>
      </c>
      <c r="B66" s="18" t="s">
        <v>143</v>
      </c>
      <c r="C66" s="18" t="s">
        <v>144</v>
      </c>
      <c r="D66" s="18" t="s">
        <v>432</v>
      </c>
      <c r="E66" s="15" t="s">
        <v>319</v>
      </c>
      <c r="F66" s="18">
        <v>3</v>
      </c>
      <c r="G66" s="18">
        <v>3</v>
      </c>
      <c r="H66" s="18" t="s">
        <v>237</v>
      </c>
      <c r="I66" s="18" t="s">
        <v>367</v>
      </c>
      <c r="J66" s="18" t="s">
        <v>6</v>
      </c>
      <c r="K66" s="18" t="s">
        <v>6</v>
      </c>
      <c r="L66" s="18" t="s">
        <v>6</v>
      </c>
      <c r="M66" s="18"/>
    </row>
    <row r="67" spans="1:13" x14ac:dyDescent="0.25">
      <c r="A67" s="18">
        <v>66</v>
      </c>
      <c r="B67" s="18" t="s">
        <v>436</v>
      </c>
      <c r="C67" s="18" t="s">
        <v>437</v>
      </c>
      <c r="D67" s="18" t="s">
        <v>160</v>
      </c>
      <c r="E67" s="15" t="s">
        <v>320</v>
      </c>
      <c r="F67" s="18">
        <v>3</v>
      </c>
      <c r="G67" s="18">
        <v>1</v>
      </c>
      <c r="H67" s="18" t="s">
        <v>237</v>
      </c>
      <c r="I67" s="18" t="s">
        <v>367</v>
      </c>
      <c r="J67" s="18" t="s">
        <v>6</v>
      </c>
      <c r="K67" s="18" t="s">
        <v>6</v>
      </c>
      <c r="L67" s="18" t="s">
        <v>6</v>
      </c>
      <c r="M67" s="18"/>
    </row>
    <row r="68" spans="1:13" x14ac:dyDescent="0.25">
      <c r="A68" s="18">
        <v>67</v>
      </c>
      <c r="B68" s="18" t="s">
        <v>438</v>
      </c>
      <c r="C68" s="18" t="s">
        <v>439</v>
      </c>
      <c r="D68" s="18" t="s">
        <v>160</v>
      </c>
      <c r="E68" s="15" t="s">
        <v>320</v>
      </c>
      <c r="F68" s="18">
        <v>3</v>
      </c>
      <c r="G68" s="18">
        <v>1</v>
      </c>
      <c r="H68" s="18" t="s">
        <v>237</v>
      </c>
      <c r="I68" s="18" t="s">
        <v>367</v>
      </c>
      <c r="J68" s="18" t="s">
        <v>6</v>
      </c>
      <c r="K68" s="18" t="s">
        <v>6</v>
      </c>
      <c r="L68" s="18" t="s">
        <v>6</v>
      </c>
      <c r="M68" s="18"/>
    </row>
    <row r="69" spans="1:13" x14ac:dyDescent="0.25">
      <c r="A69" s="18">
        <v>68</v>
      </c>
      <c r="B69" s="18" t="s">
        <v>33</v>
      </c>
      <c r="C69" s="18" t="s">
        <v>440</v>
      </c>
      <c r="D69" s="18" t="s">
        <v>441</v>
      </c>
      <c r="E69" s="15" t="s">
        <v>321</v>
      </c>
      <c r="F69" s="18">
        <v>3</v>
      </c>
      <c r="G69" s="18">
        <v>1</v>
      </c>
      <c r="H69" s="18" t="s">
        <v>237</v>
      </c>
      <c r="I69" s="18" t="s">
        <v>367</v>
      </c>
      <c r="J69" s="18" t="s">
        <v>449</v>
      </c>
      <c r="K69" s="18" t="s">
        <v>6</v>
      </c>
      <c r="L69" s="18" t="s">
        <v>448</v>
      </c>
      <c r="M69" s="18"/>
    </row>
    <row r="70" spans="1:13" x14ac:dyDescent="0.25">
      <c r="A70" s="18">
        <v>69</v>
      </c>
      <c r="B70" s="18" t="s">
        <v>442</v>
      </c>
      <c r="C70" s="18" t="s">
        <v>443</v>
      </c>
      <c r="D70" s="18" t="s">
        <v>441</v>
      </c>
      <c r="E70" s="15" t="s">
        <v>321</v>
      </c>
      <c r="F70" s="18">
        <v>3</v>
      </c>
      <c r="G70" s="18">
        <v>1</v>
      </c>
      <c r="H70" s="18" t="s">
        <v>237</v>
      </c>
      <c r="I70" s="18" t="s">
        <v>367</v>
      </c>
      <c r="J70" s="18" t="s">
        <v>449</v>
      </c>
      <c r="K70" s="18" t="s">
        <v>6</v>
      </c>
      <c r="L70" s="18" t="s">
        <v>6</v>
      </c>
      <c r="M70" s="18"/>
    </row>
    <row r="71" spans="1:13" x14ac:dyDescent="0.25">
      <c r="A71" s="18">
        <v>70</v>
      </c>
      <c r="B71" s="18" t="s">
        <v>75</v>
      </c>
      <c r="C71" s="18" t="s">
        <v>76</v>
      </c>
      <c r="D71" s="18" t="s">
        <v>441</v>
      </c>
      <c r="E71" s="15" t="s">
        <v>321</v>
      </c>
      <c r="F71" s="18">
        <v>3</v>
      </c>
      <c r="G71" s="18">
        <v>2</v>
      </c>
      <c r="H71" s="18" t="s">
        <v>237</v>
      </c>
      <c r="I71" s="18" t="s">
        <v>367</v>
      </c>
      <c r="J71" s="18" t="s">
        <v>449</v>
      </c>
      <c r="K71" s="18" t="s">
        <v>6</v>
      </c>
      <c r="L71" s="18" t="s">
        <v>448</v>
      </c>
      <c r="M71" s="18"/>
    </row>
    <row r="72" spans="1:13" x14ac:dyDescent="0.25">
      <c r="A72" s="18">
        <v>71</v>
      </c>
      <c r="B72" s="18" t="s">
        <v>81</v>
      </c>
      <c r="C72" s="18" t="s">
        <v>82</v>
      </c>
      <c r="D72" s="18" t="s">
        <v>441</v>
      </c>
      <c r="E72" s="15" t="s">
        <v>321</v>
      </c>
      <c r="F72" s="18">
        <v>3</v>
      </c>
      <c r="G72" s="18">
        <v>2</v>
      </c>
      <c r="H72" s="18" t="s">
        <v>237</v>
      </c>
      <c r="I72" s="18" t="s">
        <v>367</v>
      </c>
      <c r="J72" s="18" t="s">
        <v>449</v>
      </c>
      <c r="K72" s="18" t="s">
        <v>6</v>
      </c>
      <c r="L72" s="18" t="s">
        <v>448</v>
      </c>
      <c r="M72" s="18"/>
    </row>
    <row r="73" spans="1:13" x14ac:dyDescent="0.25">
      <c r="A73" s="18">
        <v>72</v>
      </c>
      <c r="B73" s="18" t="s">
        <v>444</v>
      </c>
      <c r="C73" s="18" t="s">
        <v>445</v>
      </c>
      <c r="D73" s="18" t="s">
        <v>155</v>
      </c>
      <c r="E73" s="15" t="s">
        <v>322</v>
      </c>
      <c r="F73" s="18">
        <v>3</v>
      </c>
      <c r="G73" s="18">
        <v>1</v>
      </c>
      <c r="H73" s="18" t="s">
        <v>237</v>
      </c>
      <c r="I73" s="18" t="s">
        <v>367</v>
      </c>
      <c r="J73" s="18" t="s">
        <v>449</v>
      </c>
      <c r="K73" s="18" t="s">
        <v>6</v>
      </c>
      <c r="L73" s="18" t="s">
        <v>448</v>
      </c>
      <c r="M73" s="18"/>
    </row>
    <row r="74" spans="1:13" x14ac:dyDescent="0.25">
      <c r="A74" s="18">
        <v>73</v>
      </c>
      <c r="B74" s="18" t="s">
        <v>51</v>
      </c>
      <c r="C74" s="18" t="s">
        <v>52</v>
      </c>
      <c r="D74" s="18" t="s">
        <v>155</v>
      </c>
      <c r="E74" s="15" t="s">
        <v>322</v>
      </c>
      <c r="F74" s="18">
        <v>3</v>
      </c>
      <c r="G74" s="18">
        <v>2</v>
      </c>
      <c r="H74" s="18" t="s">
        <v>237</v>
      </c>
      <c r="I74" s="18" t="s">
        <v>367</v>
      </c>
      <c r="J74" s="18" t="s">
        <v>449</v>
      </c>
      <c r="K74" s="18" t="s">
        <v>6</v>
      </c>
      <c r="L74" s="18" t="s">
        <v>448</v>
      </c>
      <c r="M74" s="18"/>
    </row>
    <row r="75" spans="1:13" x14ac:dyDescent="0.25">
      <c r="A75" s="18">
        <v>74</v>
      </c>
      <c r="B75" s="18" t="s">
        <v>139</v>
      </c>
      <c r="C75" s="18" t="s">
        <v>140</v>
      </c>
      <c r="D75" s="18" t="s">
        <v>446</v>
      </c>
      <c r="E75" s="15" t="s">
        <v>323</v>
      </c>
      <c r="F75" s="18">
        <v>3</v>
      </c>
      <c r="G75" s="18">
        <v>3</v>
      </c>
      <c r="H75" s="18" t="s">
        <v>237</v>
      </c>
      <c r="I75" s="18" t="s">
        <v>367</v>
      </c>
      <c r="J75" s="18"/>
      <c r="K75" s="18" t="s">
        <v>6</v>
      </c>
      <c r="L75" s="18" t="s">
        <v>448</v>
      </c>
      <c r="M75" s="18" t="s">
        <v>516</v>
      </c>
    </row>
    <row r="76" spans="1:13" x14ac:dyDescent="0.25">
      <c r="A76" s="18">
        <v>75</v>
      </c>
      <c r="B76" s="18" t="s">
        <v>455</v>
      </c>
      <c r="C76" s="18" t="s">
        <v>458</v>
      </c>
      <c r="D76" s="18" t="s">
        <v>457</v>
      </c>
      <c r="E76" s="18" t="s">
        <v>321</v>
      </c>
      <c r="F76" s="18">
        <v>3</v>
      </c>
      <c r="G76" s="18">
        <v>3</v>
      </c>
      <c r="H76" s="18" t="s">
        <v>237</v>
      </c>
      <c r="I76" s="18" t="s">
        <v>367</v>
      </c>
      <c r="J76" s="18" t="s">
        <v>6</v>
      </c>
      <c r="K76" s="18" t="s">
        <v>6</v>
      </c>
      <c r="L76" s="18" t="s">
        <v>448</v>
      </c>
      <c r="M76" s="18"/>
    </row>
  </sheetData>
  <sortState ref="A3:Y104">
    <sortCondition ref="A2:A104"/>
  </sortState>
  <mergeCells count="12">
    <mergeCell ref="I1:I2"/>
    <mergeCell ref="L1:L2"/>
    <mergeCell ref="M1:M2"/>
    <mergeCell ref="J1:K1"/>
    <mergeCell ref="A1:A2"/>
    <mergeCell ref="B1:B2"/>
    <mergeCell ref="C1:C2"/>
    <mergeCell ref="D1:D2"/>
    <mergeCell ref="E1:E2"/>
    <mergeCell ref="F1:F2"/>
    <mergeCell ref="G1:G2"/>
    <mergeCell ref="H1:H2"/>
  </mergeCells>
  <phoneticPr fontId="1" type="noConversion"/>
  <pageMargins left="0.7" right="0.7" top="0.75" bottom="0.75" header="0.3" footer="0.3"/>
  <pageSetup paperSize="9" scale="6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學生心得</vt:lpstr>
      <vt:lpstr>指導老師</vt:lpstr>
      <vt:lpstr>教師訪視紀錄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2015-11-09T02:36:28Z</cp:lastPrinted>
  <dcterms:created xsi:type="dcterms:W3CDTF">2015-05-11T05:57:30Z</dcterms:created>
  <dcterms:modified xsi:type="dcterms:W3CDTF">2015-11-09T10:36:09Z</dcterms:modified>
</cp:coreProperties>
</file>